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Finance Dept\FinanceData\Transparency\Budgets in Raw Format\"/>
    </mc:Choice>
  </mc:AlternateContent>
  <bookViews>
    <workbookView xWindow="0" yWindow="0" windowWidth="13005" windowHeight="4515"/>
  </bookViews>
  <sheets>
    <sheet name="Rev Budget - By Account" sheetId="1" r:id="rId1"/>
    <sheet name="Exp Budget - By Account " sheetId="2" r:id="rId2"/>
    <sheet name="Revenue - Type" sheetId="3" r:id="rId3"/>
    <sheet name="Exp Budget - By Exp Type" sheetId="4" r:id="rId4"/>
    <sheet name="Rev Budget - By  Function" sheetId="5" r:id="rId5"/>
    <sheet name="Exp Budget - By  Function" sheetId="6" r:id="rId6"/>
    <sheet name="Rev Budget - By Fund" sheetId="7" r:id="rId7"/>
    <sheet name="Exp Budget - By Fund" sheetId="8" r:id="rId8"/>
  </sheets>
  <calcPr calcId="152511"/>
</workbook>
</file>

<file path=xl/calcChain.xml><?xml version="1.0" encoding="utf-8"?>
<calcChain xmlns="http://schemas.openxmlformats.org/spreadsheetml/2006/main">
  <c r="B28" i="8" l="1"/>
  <c r="B160" i="2" l="1"/>
  <c r="B154" i="2"/>
  <c r="B148" i="2"/>
  <c r="B105" i="2"/>
  <c r="B79" i="2"/>
  <c r="B74" i="2"/>
  <c r="B29" i="2"/>
  <c r="B14" i="6" l="1"/>
  <c r="B19" i="4"/>
  <c r="B15" i="3"/>
  <c r="B218" i="2"/>
  <c r="B212" i="2"/>
  <c r="B202" i="2"/>
  <c r="B192" i="2"/>
  <c r="B169" i="2"/>
  <c r="B83" i="2"/>
  <c r="B90" i="1"/>
  <c r="B84" i="1"/>
  <c r="B73" i="1"/>
  <c r="B55" i="1"/>
  <c r="B43" i="1"/>
  <c r="B37" i="1"/>
  <c r="B28" i="1"/>
  <c r="B16" i="1"/>
  <c r="B10" i="1"/>
  <c r="B92" i="1" l="1"/>
  <c r="B220" i="2"/>
</calcChain>
</file>

<file path=xl/sharedStrings.xml><?xml version="1.0" encoding="utf-8"?>
<sst xmlns="http://schemas.openxmlformats.org/spreadsheetml/2006/main" count="390" uniqueCount="323">
  <si>
    <t>The City of South Padre Island</t>
  </si>
  <si>
    <t>CONVENTION CENTER REVENUE</t>
  </si>
  <si>
    <t>(41000) RENTAL FEES</t>
  </si>
  <si>
    <t>(41170) CATERING COMMISSIONS</t>
  </si>
  <si>
    <t>PROPERTY TAXES</t>
  </si>
  <si>
    <t>(42001) CURRENT PROPERTY TAXES</t>
  </si>
  <si>
    <t>(42002) DELINQUENT PROPERTY TAXES</t>
  </si>
  <si>
    <t>(42003) PENALTY AND INTEREST</t>
  </si>
  <si>
    <t>NON-PROPERTY TAXES</t>
  </si>
  <si>
    <t>(43004) SALES TAXES</t>
  </si>
  <si>
    <t>(43005) MIX BEVERAGE TAXES</t>
  </si>
  <si>
    <t>(43010) HOTEL/MOTEL OCCUPANCY TAX</t>
  </si>
  <si>
    <t>(43011) PENALTIES</t>
  </si>
  <si>
    <t>(43012) INTEREST</t>
  </si>
  <si>
    <t>(43020) ELECTRIC FRANCHISE FEE</t>
  </si>
  <si>
    <t>(43021) TELEPHONE FRANCHISE FEE</t>
  </si>
  <si>
    <t>(43022) CABLE T.V. FRANCHISE FEE</t>
  </si>
  <si>
    <t>(43023) SOLID WASTE FRANCHISE FEE</t>
  </si>
  <si>
    <t>FEES AND SERVICES</t>
  </si>
  <si>
    <t>(44044) EMS REVENUE</t>
  </si>
  <si>
    <t>(44046) FIRE DEPT INSPECTION FEES</t>
  </si>
  <si>
    <t>(44055) ADMINISTRATIVE FEES</t>
  </si>
  <si>
    <t xml:space="preserve">(44056) RENTAL INCOME </t>
  </si>
  <si>
    <t>(44057) LOT MOWS &amp; LIEN FEES</t>
  </si>
  <si>
    <t>(44058) RENTAL INCOME-COMMUNITY CENTER</t>
  </si>
  <si>
    <t>FINES AND FORFEITURES</t>
  </si>
  <si>
    <t>(45010) FINES &amp; FORFEITURES</t>
  </si>
  <si>
    <t>(45011) ONLINE CREDIT CARD FEE (FUND 01 GF) / FORFEITURES - FEDERAL (FUND 08 FPF)</t>
  </si>
  <si>
    <t>(45012) WARRANT COLLECT FEES (FUND 01 GF) / FORFEITURES - STATE (FUND 08 FPF)</t>
  </si>
  <si>
    <t>INTERGOVERNMENTAL</t>
  </si>
  <si>
    <t>(46050) GENERAL LAND OFFICE</t>
  </si>
  <si>
    <t>(46051) CAMERON COUNTY BEACH SERV</t>
  </si>
  <si>
    <t>(46052) COUNTY ESD - EMS</t>
  </si>
  <si>
    <t>(46057) COUNTY ESD- FIRE CALL REV.</t>
  </si>
  <si>
    <t>(46063) LEOSE TRAINING FUNDS</t>
  </si>
  <si>
    <t>(46065) FEDERAL GRANT FUNDS</t>
  </si>
  <si>
    <t>(46066) TXDOT GRANT FUNDS</t>
  </si>
  <si>
    <t>(46068) LOCAL GRANT REVENUE</t>
  </si>
  <si>
    <t>(46076) INSURANCE PROCEEDS OTHER</t>
  </si>
  <si>
    <t>LICENSES AND PERMITS</t>
  </si>
  <si>
    <t>(47030) BUILDING PERMITS</t>
  </si>
  <si>
    <t>(47031) ELECTRICAL PERMITS</t>
  </si>
  <si>
    <t>(47032) MIX BEVERAGE PERMITS</t>
  </si>
  <si>
    <t>(47033) PLUMBING PERMITS</t>
  </si>
  <si>
    <t>(47034) MECHANICAL PERMITS</t>
  </si>
  <si>
    <t>(47035) TAXI PERMITS</t>
  </si>
  <si>
    <t>(47036) ENV HEALTH &amp; OTHER PERMITS</t>
  </si>
  <si>
    <t>(47037) SPECIAL EVENT PERMITS / OTHER PERMITS</t>
  </si>
  <si>
    <t>(47039) L.P. GAS PERMIT</t>
  </si>
  <si>
    <t>(47041) DUNE PROT. PERMITS</t>
  </si>
  <si>
    <t>(47042) STR PERMITS</t>
  </si>
  <si>
    <t>(47043) SPRING BREAK PERMITS</t>
  </si>
  <si>
    <t>(47045) GOLF CART PERMITS</t>
  </si>
  <si>
    <t>(47046) ANIMAL SERVICES FEE</t>
  </si>
  <si>
    <t>(47047) SIDEWALK FEES</t>
  </si>
  <si>
    <t>MISCELLANEOUS</t>
  </si>
  <si>
    <t>(48040) INTEREST REVENUE</t>
  </si>
  <si>
    <t>(48041) LOAN REV REVENUE</t>
  </si>
  <si>
    <t>(48042) MISCELLANEOUS REVENUE</t>
  </si>
  <si>
    <t>(48043) MISC REV - KEEP SPI BEAUTIFUL</t>
  </si>
  <si>
    <t>(48063) ADVERTISING- WEB</t>
  </si>
  <si>
    <t>(48067) PORT ISABEL EDC MATCH</t>
  </si>
  <si>
    <t>(48087) COPIES</t>
  </si>
  <si>
    <t>(48090) FUEL REBATE</t>
  </si>
  <si>
    <t>OTHER FINANCING SOURCES</t>
  </si>
  <si>
    <t>(49071) BOND PREMIUM</t>
  </si>
  <si>
    <t>(49085) SALE OF FIXED ASSETS</t>
  </si>
  <si>
    <t>(49090) TRANSFERS IN</t>
  </si>
  <si>
    <t>Total</t>
  </si>
  <si>
    <t>PERSONNEL SERVICES</t>
  </si>
  <si>
    <t>(0010) SUPERVISION</t>
  </si>
  <si>
    <t>(0010-01) EXEMPT</t>
  </si>
  <si>
    <t>(0010-02) NON-EXEMPT</t>
  </si>
  <si>
    <t>(0010-03) NON- EXEMPT ADMINISTRATIVE</t>
  </si>
  <si>
    <t>(0010-04) NON-EXEMPT MAINTENANCE</t>
  </si>
  <si>
    <t>(0060) OVERTIME</t>
  </si>
  <si>
    <t>(0060-01) STONE GARDEN OVERTIME</t>
  </si>
  <si>
    <t>(0060-02) OVERTIME HIDTA</t>
  </si>
  <si>
    <t>(0060-03) OVERTIME ADMINISTRATIVE</t>
  </si>
  <si>
    <t>(0060-04) OVERTIME MECHANIC</t>
  </si>
  <si>
    <t>(0061) ACTING PAY</t>
  </si>
  <si>
    <t>(0070) MEDICARE</t>
  </si>
  <si>
    <t>(0080) TMRS</t>
  </si>
  <si>
    <t>(0081) GROUP INSURANCE</t>
  </si>
  <si>
    <t>(0083) WORKER'S COMPENSATION</t>
  </si>
  <si>
    <t>(0084) UNEMPLOYMENT TAX</t>
  </si>
  <si>
    <t>(0085) LONGEVITY</t>
  </si>
  <si>
    <t>(0087) HOLIDAY PAY</t>
  </si>
  <si>
    <t>(0090) MERIT ADJUSTMENTS</t>
  </si>
  <si>
    <t>(0095) SALES INCENTIVE</t>
  </si>
  <si>
    <t>TEMPORARY/PART-TIME EMPLOYEES</t>
  </si>
  <si>
    <t>GOODS AND SUPPLIES</t>
  </si>
  <si>
    <t>(0101) OFFICE SUPPLIES</t>
  </si>
  <si>
    <t>(0102) LOCAL MEETINGS</t>
  </si>
  <si>
    <t>(0103-01) CONSUMABLES</t>
  </si>
  <si>
    <t>(0104) FUELS &amp; LUBRICANTS</t>
  </si>
  <si>
    <t>(0104-01) FUEL &amp; LUBRICANTS PD</t>
  </si>
  <si>
    <t>(0104-02) FUEL &amp; LUBRICANTS FIRE</t>
  </si>
  <si>
    <t>(0104-03) FUEL &amp; LUBRICANTS PW</t>
  </si>
  <si>
    <t>(0104-04) FUEL &amp; LUBRICANTS CODE ENF</t>
  </si>
  <si>
    <t>(0104-05) FUEL &amp; LUBRICANTS EMS</t>
  </si>
  <si>
    <t>(0105) CHEMICALS</t>
  </si>
  <si>
    <t>(0106) FIRE PREVENTION</t>
  </si>
  <si>
    <t>(0107) BOOKS, PUBLICATIONS, &amp; PERIODICALS</t>
  </si>
  <si>
    <t>(0108) FULFILMENT AND POSTAGE</t>
  </si>
  <si>
    <t>(0110) K9 SUPPLIES</t>
  </si>
  <si>
    <t>(0111) TIRES &amp; TUBES</t>
  </si>
  <si>
    <t>(0111-01) TIRES &amp; TUBES PD</t>
  </si>
  <si>
    <t>(0111-02) TIRES &amp; TUBES FD</t>
  </si>
  <si>
    <t>(0111-03) TIRES &amp; TUBES PW</t>
  </si>
  <si>
    <t>(0111-04) TIRES &amp; TUBES EHS</t>
  </si>
  <si>
    <t>(0111-05) TIRES &amp; TUBES EM</t>
  </si>
  <si>
    <t>(0112) POSTS AND SIGNS</t>
  </si>
  <si>
    <t>(0113) BATTERIES</t>
  </si>
  <si>
    <t>(0113-01) BATTERIES PD</t>
  </si>
  <si>
    <t>(0113-02) BATTERIDS FD</t>
  </si>
  <si>
    <t>(0113-03) BATTERIES PW</t>
  </si>
  <si>
    <t>(0113-04) BATTERIES EHS</t>
  </si>
  <si>
    <t>(0113-05) BATTERRIES EMS</t>
  </si>
  <si>
    <t>(0114) MEDICAL SUPPLIES</t>
  </si>
  <si>
    <t>(0115) LAMPS &amp; GLOBES</t>
  </si>
  <si>
    <t>(0117) SAFETY SUPPLIES</t>
  </si>
  <si>
    <t>(0118) PRINTING</t>
  </si>
  <si>
    <t>(0120) CONSUMABLES</t>
  </si>
  <si>
    <t>(0130) WEARING APPAREL</t>
  </si>
  <si>
    <t>(0150) MINOR TOOLS &amp; EQUIPMENT</t>
  </si>
  <si>
    <t>(0160) LAUNDRY &amp; JANITORIAL</t>
  </si>
  <si>
    <t>(0161) AMMUNITION &amp; TARGETS</t>
  </si>
  <si>
    <t>(0170) DORM AND KITCHEN SUPPLIES</t>
  </si>
  <si>
    <t>(0172) PHYSICAL AND TRAINING</t>
  </si>
  <si>
    <t>(0176) CONCESSION SUPPLIES</t>
  </si>
  <si>
    <t>(0177) CATERING &amp; KITCHEN SUPPLIES</t>
  </si>
  <si>
    <t>(0180) INFORMATION TECHNOLOGY</t>
  </si>
  <si>
    <t>(0190) SOFTWARE</t>
  </si>
  <si>
    <t>BULK GOODS AND SUPPLIES</t>
  </si>
  <si>
    <t>(0210) COLLATERAL PIECES</t>
  </si>
  <si>
    <t>(0230) STOCK - PROMOTION ITEMS</t>
  </si>
  <si>
    <t>(0301) BANK CHARGES</t>
  </si>
  <si>
    <t>REPAIR AND MAINTENANCE</t>
  </si>
  <si>
    <t>LANDSCAPING</t>
  </si>
  <si>
    <t>(0401) FURNITURE &amp; FIXTURES</t>
  </si>
  <si>
    <t>(0410) MACHINERY &amp; EQUIPMENT</t>
  </si>
  <si>
    <t>(0411) BUILDINGS &amp; STRUCTURES</t>
  </si>
  <si>
    <t>(0415) SERVICE CONTRACTS</t>
  </si>
  <si>
    <t>(0416) STREETS &amp; RIGHT OF WAYS</t>
  </si>
  <si>
    <t>(0417) STORM SEWERS</t>
  </si>
  <si>
    <t>(0420) MOTOR VEHICLES</t>
  </si>
  <si>
    <t>(0420-01) REPAIR &amp; MAINT. - PD</t>
  </si>
  <si>
    <t>(0420-02) REPAIRS &amp; MAINT.- FI</t>
  </si>
  <si>
    <t>(0420-03) REPAIRS &amp; MAINT.- PW</t>
  </si>
  <si>
    <t>(0420-04) REPAIRS &amp; MAINT.- EHS</t>
  </si>
  <si>
    <t>(0420-06) GENERATORS</t>
  </si>
  <si>
    <t>(0420-07) REPAIRS &amp; MAINT.- EMS</t>
  </si>
  <si>
    <t>(0421) RADIOS &amp; COMMUNICATIONS</t>
  </si>
  <si>
    <t>(0427) PLUMBING</t>
  </si>
  <si>
    <t>(0428) FIRE HYDRANTS</t>
  </si>
  <si>
    <t>(0432) CAUSEWAY LIGHTS</t>
  </si>
  <si>
    <t>(0433) PARKS REPAIRS &amp; MAINT</t>
  </si>
  <si>
    <t>MISCELLANEOUS SERVICES</t>
  </si>
  <si>
    <t>(0501) COMMUNICATIONS</t>
  </si>
  <si>
    <t>(0503) ARSON DOG PROGRAM</t>
  </si>
  <si>
    <t>(0510) RENTAL OF EQUIPMENT / MAINTENANCE SUPPLIES</t>
  </si>
  <si>
    <t>(0510-01) BAY MAINTENANCE SUPPLIES</t>
  </si>
  <si>
    <t>(0511) AUTO ALLOWANCE</t>
  </si>
  <si>
    <t>(0513) TRAINING EXPENSE</t>
  </si>
  <si>
    <t>(0514) TUITION ASSISTANCE</t>
  </si>
  <si>
    <t>(0517) CONFIDENTIAL INFO EXPENSE</t>
  </si>
  <si>
    <t>(0520) INSURANCE</t>
  </si>
  <si>
    <t>(0528) LICENSING &amp; TESTING</t>
  </si>
  <si>
    <t>(0529) CREDIT CARD FEES</t>
  </si>
  <si>
    <t>(0530) PROFESSIONAL SERVICES</t>
  </si>
  <si>
    <t>(0530-01) PROFESSIONAL SERV - FEDERAL</t>
  </si>
  <si>
    <t>(0531) MEDIA PLACEMENT</t>
  </si>
  <si>
    <t>(0533) MARKETING</t>
  </si>
  <si>
    <t>(0534) AIRPORT SHUTTLE SERVICE</t>
  </si>
  <si>
    <t>(0535) BOND ISSUANCE EXPENSE</t>
  </si>
  <si>
    <t>(0537) PRODUCTION/CONTENT DEVELOPMENT</t>
  </si>
  <si>
    <t>(0538) CONVENTION SERVICES</t>
  </si>
  <si>
    <t>(0540) ADVERTISING</t>
  </si>
  <si>
    <t>(0545) NON-LOCAL MEETINGS</t>
  </si>
  <si>
    <t>(0550) TRAVEL EXPENSE</t>
  </si>
  <si>
    <t>(0550-01) CC CHARGES - NO RECEIPTS</t>
  </si>
  <si>
    <t>(0550-021) ALITA BAGLEY</t>
  </si>
  <si>
    <t>(0550-026) DENNIS STAHL</t>
  </si>
  <si>
    <t>(0550-031) KEN MEDDERS</t>
  </si>
  <si>
    <t>(0550-032) EVA-JEAN DALTON</t>
  </si>
  <si>
    <t>(0550-033) JOE RICCO</t>
  </si>
  <si>
    <t>(0550-034) KERRY SCHWARTZ</t>
  </si>
  <si>
    <t>(0550-035) PATRICK MCNULTY</t>
  </si>
  <si>
    <t>(0551) DUES &amp; MEMBERSHIPS</t>
  </si>
  <si>
    <t>(0553) TRADESHOW FEES</t>
  </si>
  <si>
    <t>(0555) PROMOTIONS</t>
  </si>
  <si>
    <t>(0558) DECORATIONS</t>
  </si>
  <si>
    <t>(0559) CONTENT DEVELOPMENT</t>
  </si>
  <si>
    <t>(0560) RENTAL/LEASING</t>
  </si>
  <si>
    <t>(0570) SUPPORT OF PRISONERS</t>
  </si>
  <si>
    <t>(0571) FOOD FOR PRISONERS</t>
  </si>
  <si>
    <t>(0580) ELECTRICITY</t>
  </si>
  <si>
    <t>(0581) WATER, SEWER &amp; GARBAGE</t>
  </si>
  <si>
    <t>OTHER</t>
  </si>
  <si>
    <t>(0621) PRINCIPAL</t>
  </si>
  <si>
    <t>(0622) INTEREST EXPENSE</t>
  </si>
  <si>
    <t>(0623) PAYING AGENT FEES</t>
  </si>
  <si>
    <t>EQUIPMNT &gt; $5,000 OUTLAY</t>
  </si>
  <si>
    <t>(1001) BUILDINGS &amp; STRUCTURES</t>
  </si>
  <si>
    <t>(1004) MACHINERY &amp; EQUIPMENT</t>
  </si>
  <si>
    <t>(1007) MOTOR VEHICLES</t>
  </si>
  <si>
    <t>TOURISM AND CULTURAL</t>
  </si>
  <si>
    <t>(8030) FIREWORKS</t>
  </si>
  <si>
    <t>(8060) ENTRANCE SIGNS</t>
  </si>
  <si>
    <t>(8074) SPRING BREAK</t>
  </si>
  <si>
    <t>(8099) MISC SPONSORSHIPS</t>
  </si>
  <si>
    <t>(8101) ECOTOURISM SPONSORSHIPS</t>
  </si>
  <si>
    <t>(8141) COMMUNITY EVENTS</t>
  </si>
  <si>
    <t>OTHER SERVICES</t>
  </si>
  <si>
    <t>(9010) TAX COLLECTION SERVICES</t>
  </si>
  <si>
    <t>(9015) C.C. APPRAISAL DISTRICT</t>
  </si>
  <si>
    <t>(9020) AUDIT</t>
  </si>
  <si>
    <t>(9025) INVESTMENT ADVISORY SVCS</t>
  </si>
  <si>
    <t>(9030) LEGAL SERVICES</t>
  </si>
  <si>
    <t>(9031) RECRUITMENT COST</t>
  </si>
  <si>
    <t>(9045) SPRING BREAK PREPARATION</t>
  </si>
  <si>
    <t>(9050) AUTOMOBILE LIABILITY</t>
  </si>
  <si>
    <t>(9051) GENERAL LIABILITY</t>
  </si>
  <si>
    <t>(9052) WINDSTORM INSURANCE</t>
  </si>
  <si>
    <t>(9053) FLOOD INSURANCE</t>
  </si>
  <si>
    <t>(9055) PROPERTY INSURANCE</t>
  </si>
  <si>
    <t>(9060) OFFICIALS/LAW LIABILITY</t>
  </si>
  <si>
    <t>(9061) ERRORS &amp; OMISSIONS</t>
  </si>
  <si>
    <t>(9075) CONSTRUCTION</t>
  </si>
  <si>
    <t>(9075-01) CONSTRUCTION CAPITAL OUTLAY</t>
  </si>
  <si>
    <t>(9078) EMS BILLING</t>
  </si>
  <si>
    <t>(9085) ANIMAL SERVICES</t>
  </si>
  <si>
    <t>(9088) MISC SPONSORSHIPS</t>
  </si>
  <si>
    <t>(9095) INDIRECT COSTS</t>
  </si>
  <si>
    <t>SPECIAL PROJECTS</t>
  </si>
  <si>
    <t>(9174) RECORDS MANAGEMENT</t>
  </si>
  <si>
    <t>(9175) ELECTION EXPENSE</t>
  </si>
  <si>
    <t>(9177) PARK IMPROVEMENTS</t>
  </si>
  <si>
    <t>(9178) DESIGNATED PROJECTS</t>
  </si>
  <si>
    <t>(9179) HOLIDAY LIGHTS</t>
  </si>
  <si>
    <t>(9185) COMMUNITY EVENTS</t>
  </si>
  <si>
    <t>(9186) KEEP SPI BEAUTIFUL</t>
  </si>
  <si>
    <t>INTERFUND TRANSFERS</t>
  </si>
  <si>
    <t>(9470) DEBT SERVICE TRANSFER</t>
  </si>
  <si>
    <t>(9471) TSF TO GENERAL FUND</t>
  </si>
  <si>
    <t>(9473) TSF TO BEACH ACCESS FUND</t>
  </si>
  <si>
    <t>(9476) TRANSPORTATION MATCH</t>
  </si>
  <si>
    <t>(9478) TSF TO PARKS &amp; REC FUND</t>
  </si>
  <si>
    <t>(9481) TSF TO CAPITAL REPLACEMENT FUND</t>
  </si>
  <si>
    <t>(9483) TSF TO BNC FACILITY MAINT FUND</t>
  </si>
  <si>
    <t>MISC ADJUSTMENTS</t>
  </si>
  <si>
    <t>(9996) LEASE- FEES</t>
  </si>
  <si>
    <t>(9997) LEASE PAYMENT PRINCIPAL</t>
  </si>
  <si>
    <t>(9998) LEASE PAYMENT- INTEREST</t>
  </si>
  <si>
    <t>General Government</t>
  </si>
  <si>
    <t>Public Safety</t>
  </si>
  <si>
    <t>Public Works</t>
  </si>
  <si>
    <t>Convention and Visitors Bureau</t>
  </si>
  <si>
    <t>Transportation</t>
  </si>
  <si>
    <t>Shoreline</t>
  </si>
  <si>
    <t>Debt Service</t>
  </si>
  <si>
    <t>Economic Development Corporation</t>
  </si>
  <si>
    <t>(01) GENERAL FUND</t>
  </si>
  <si>
    <t>(02) HOTEL/MOTEL TAX FUND</t>
  </si>
  <si>
    <t>(03) VENUE PROJECT FUND</t>
  </si>
  <si>
    <t>(06) CONVENTION CENTER FUND</t>
  </si>
  <si>
    <t>(09) PARKS, REC &amp; BEAUTIF</t>
  </si>
  <si>
    <t>(21) MUN. COURT TECHNOLOGY</t>
  </si>
  <si>
    <t>(22) MUN. COURT SECURITY FUND</t>
  </si>
  <si>
    <t>(30) TRANSPORTATION</t>
  </si>
  <si>
    <t>(50) GENERAL DEBT SERVICE</t>
  </si>
  <si>
    <t>(51) TIRZ</t>
  </si>
  <si>
    <t>(52) EDC DEBT SERVICE</t>
  </si>
  <si>
    <t>(53) VENUE DEBT SERVICE</t>
  </si>
  <si>
    <t>(57) VENUE TAX CONSTRUCTION</t>
  </si>
  <si>
    <t>(60) BEACH MAINTENANCE FUND</t>
  </si>
  <si>
    <t>(61) BEACH ACCESS FUND</t>
  </si>
  <si>
    <t>(62) BAY ACCESS FUND</t>
  </si>
  <si>
    <t>(65) CAPITAL REPLACEMENT FUND</t>
  </si>
  <si>
    <t>(80) ECONOMIC DEVELOPMENT CORP</t>
  </si>
  <si>
    <t>(81) BEACH NOURISHMENT</t>
  </si>
  <si>
    <t>(82) BNC FACILITY MAINTENANCE</t>
  </si>
  <si>
    <t>(99) HURRICANE RECOVERY</t>
  </si>
  <si>
    <t>(41) PADRE BLVD IMPROVEMENT</t>
  </si>
  <si>
    <t xml:space="preserve">Revenue Budget - By Account </t>
  </si>
  <si>
    <t xml:space="preserve">ACCOUNT DESCRIPTION </t>
  </si>
  <si>
    <t xml:space="preserve">CONVENTION CENTER REVENUE Total </t>
  </si>
  <si>
    <t>PROPERTY TAXES Total</t>
  </si>
  <si>
    <t xml:space="preserve">NON-PROPERTY TAXES Total </t>
  </si>
  <si>
    <t>FEES AND SERVICES Total</t>
  </si>
  <si>
    <t>FINES AND FORFEITURES Total</t>
  </si>
  <si>
    <t>INTERGOVERNMENTAL Total</t>
  </si>
  <si>
    <t xml:space="preserve">LICENSES AND PERMITS Total </t>
  </si>
  <si>
    <t xml:space="preserve">MISCELLANEOUS Total </t>
  </si>
  <si>
    <t>GRAND TOTAL</t>
  </si>
  <si>
    <t xml:space="preserve">Expense Budget - By Account </t>
  </si>
  <si>
    <t>ACCOUNT DESCRIPTION</t>
  </si>
  <si>
    <t xml:space="preserve">PERSONNEL SERVICES Total </t>
  </si>
  <si>
    <t xml:space="preserve">GOODS AND SUPPLIES Total </t>
  </si>
  <si>
    <t xml:space="preserve">BULK GOODS AND SUPPLIES Total </t>
  </si>
  <si>
    <t xml:space="preserve">REPAIR AND MAINTENANCE Total </t>
  </si>
  <si>
    <t xml:space="preserve">MISCELLANEOUS SERVICES Total </t>
  </si>
  <si>
    <t xml:space="preserve">OTHER Total </t>
  </si>
  <si>
    <t xml:space="preserve">EQUIPMNT &gt; $5,000 OUTLAY Total </t>
  </si>
  <si>
    <t xml:space="preserve">GRAND TOTAL </t>
  </si>
  <si>
    <t xml:space="preserve">MISC ADJUSTMENTS Total </t>
  </si>
  <si>
    <t xml:space="preserve">INTERFUND TRANSFERS Total </t>
  </si>
  <si>
    <t xml:space="preserve">SPECIAL PROJECTS Total </t>
  </si>
  <si>
    <t xml:space="preserve">OTHER SERVICES Total </t>
  </si>
  <si>
    <t xml:space="preserve">TOURISM AND CULTURAL Total </t>
  </si>
  <si>
    <t>Revenue Type</t>
  </si>
  <si>
    <t xml:space="preserve">Expense Budget - By Expense Type </t>
  </si>
  <si>
    <t xml:space="preserve">Revenue Budget - By Revenue Type </t>
  </si>
  <si>
    <t xml:space="preserve">Expense Type </t>
  </si>
  <si>
    <t>Revenue Budget - By Function</t>
  </si>
  <si>
    <t xml:space="preserve">Departments </t>
  </si>
  <si>
    <t>Expense Budget - By Function</t>
  </si>
  <si>
    <t>Departments</t>
  </si>
  <si>
    <t>Fund</t>
  </si>
  <si>
    <t>Revenue Budget - By Fund</t>
  </si>
  <si>
    <t>Expense Budget - By Fund</t>
  </si>
  <si>
    <t>2019-2020 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</si>
</sst>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1" xfId="0" applyFont="1" applyBorder="1"/>
    <xf numFmtId="3" fontId="19" fillId="0" borderId="11" xfId="0" applyNumberFormat="1" applyFont="1" applyBorder="1"/>
    <xf numFmtId="3" fontId="19" fillId="0" borderId="0" xfId="0" applyNumberFormat="1" applyFont="1"/>
    <xf numFmtId="0" fontId="18" fillId="0" borderId="12" xfId="0" applyFont="1" applyBorder="1"/>
    <xf numFmtId="3" fontId="18" fillId="0" borderId="12" xfId="0" applyNumberFormat="1" applyFont="1" applyBorder="1"/>
    <xf numFmtId="0" fontId="19" fillId="0" borderId="0" xfId="0" applyFont="1" applyBorder="1"/>
    <xf numFmtId="3" fontId="19" fillId="0" borderId="10" xfId="0" applyNumberFormat="1" applyFont="1" applyBorder="1"/>
    <xf numFmtId="3" fontId="18" fillId="0" borderId="0" xfId="0" applyNumberFormat="1" applyFont="1"/>
    <xf numFmtId="0" fontId="19" fillId="0" borderId="10" xfId="0" applyFont="1" applyBorder="1"/>
    <xf numFmtId="0" fontId="18" fillId="0" borderId="0" xfId="0" applyFont="1" applyFill="1" applyBorder="1"/>
    <xf numFmtId="0" fontId="18" fillId="0" borderId="13" xfId="0" applyFont="1" applyBorder="1"/>
    <xf numFmtId="3" fontId="18" fillId="0" borderId="13" xfId="0" applyNumberFormat="1" applyFont="1" applyBorder="1"/>
    <xf numFmtId="0" fontId="19" fillId="0" borderId="13" xfId="0" applyFont="1" applyBorder="1"/>
    <xf numFmtId="164" fontId="19" fillId="0" borderId="0" xfId="42" applyNumberFormat="1" applyFont="1"/>
    <xf numFmtId="164" fontId="18" fillId="0" borderId="13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93"/>
  <sheetViews>
    <sheetView tabSelected="1" workbookViewId="0">
      <selection activeCell="F7" sqref="F7"/>
    </sheetView>
  </sheetViews>
  <sheetFormatPr defaultRowHeight="15" x14ac:dyDescent="0.25"/>
  <cols>
    <col min="1" max="1" width="87.28515625" bestFit="1" customWidth="1"/>
    <col min="2" max="2" width="11.28515625" bestFit="1" customWidth="1"/>
  </cols>
  <sheetData>
    <row r="1" spans="1:2" ht="15.75" x14ac:dyDescent="0.25">
      <c r="A1" s="1" t="s">
        <v>0</v>
      </c>
      <c r="B1" s="2"/>
    </row>
    <row r="2" spans="1:2" ht="15.75" x14ac:dyDescent="0.25">
      <c r="A2" s="1" t="s">
        <v>285</v>
      </c>
      <c r="B2" s="2"/>
    </row>
    <row r="3" spans="1:2" ht="15.75" x14ac:dyDescent="0.25">
      <c r="A3" s="1" t="s">
        <v>322</v>
      </c>
      <c r="B3" s="2"/>
    </row>
    <row r="4" spans="1:2" ht="15.75" x14ac:dyDescent="0.25">
      <c r="A4" s="2"/>
      <c r="B4" s="2"/>
    </row>
    <row r="5" spans="1:2" ht="15.75" x14ac:dyDescent="0.25">
      <c r="A5" s="2" t="s">
        <v>286</v>
      </c>
      <c r="B5" s="2"/>
    </row>
    <row r="6" spans="1:2" ht="15.75" x14ac:dyDescent="0.25">
      <c r="A6" s="2"/>
      <c r="B6" s="2"/>
    </row>
    <row r="7" spans="1:2" ht="15.75" x14ac:dyDescent="0.25">
      <c r="A7" s="3" t="s">
        <v>1</v>
      </c>
      <c r="B7" s="4"/>
    </row>
    <row r="8" spans="1:2" ht="15.75" x14ac:dyDescent="0.25">
      <c r="A8" s="2" t="s">
        <v>2</v>
      </c>
      <c r="B8" s="5">
        <v>250000</v>
      </c>
    </row>
    <row r="9" spans="1:2" ht="15.75" x14ac:dyDescent="0.25">
      <c r="A9" s="2" t="s">
        <v>3</v>
      </c>
      <c r="B9" s="5">
        <v>20000</v>
      </c>
    </row>
    <row r="10" spans="1:2" ht="15.75" x14ac:dyDescent="0.25">
      <c r="A10" s="6" t="s">
        <v>287</v>
      </c>
      <c r="B10" s="7">
        <f>SUM(B8:B9)</f>
        <v>270000</v>
      </c>
    </row>
    <row r="11" spans="1:2" ht="15.75" x14ac:dyDescent="0.25">
      <c r="A11" s="2"/>
      <c r="B11" s="5"/>
    </row>
    <row r="12" spans="1:2" ht="15.75" x14ac:dyDescent="0.25">
      <c r="A12" s="3" t="s">
        <v>4</v>
      </c>
      <c r="B12" s="4"/>
    </row>
    <row r="13" spans="1:2" ht="15.75" x14ac:dyDescent="0.25">
      <c r="A13" s="2" t="s">
        <v>5</v>
      </c>
      <c r="B13" s="5">
        <v>7893277</v>
      </c>
    </row>
    <row r="14" spans="1:2" ht="15.75" x14ac:dyDescent="0.25">
      <c r="A14" s="2" t="s">
        <v>6</v>
      </c>
      <c r="B14" s="5">
        <v>97000</v>
      </c>
    </row>
    <row r="15" spans="1:2" ht="15.75" x14ac:dyDescent="0.25">
      <c r="A15" s="8" t="s">
        <v>7</v>
      </c>
      <c r="B15" s="9">
        <v>93000</v>
      </c>
    </row>
    <row r="16" spans="1:2" ht="15.75" x14ac:dyDescent="0.25">
      <c r="A16" s="6" t="s">
        <v>288</v>
      </c>
      <c r="B16" s="10">
        <f>SUM(B13:B15)</f>
        <v>8083277</v>
      </c>
    </row>
    <row r="17" spans="1:2" ht="15.75" x14ac:dyDescent="0.25">
      <c r="A17" s="2"/>
      <c r="B17" s="5"/>
    </row>
    <row r="18" spans="1:2" ht="15.75" x14ac:dyDescent="0.25">
      <c r="A18" s="3" t="s">
        <v>8</v>
      </c>
      <c r="B18" s="4"/>
    </row>
    <row r="19" spans="1:2" ht="15.75" x14ac:dyDescent="0.25">
      <c r="A19" s="2" t="s">
        <v>9</v>
      </c>
      <c r="B19" s="5">
        <v>3462466</v>
      </c>
    </row>
    <row r="20" spans="1:2" ht="15.75" x14ac:dyDescent="0.25">
      <c r="A20" s="2" t="s">
        <v>10</v>
      </c>
      <c r="B20" s="5">
        <v>354651</v>
      </c>
    </row>
    <row r="21" spans="1:2" ht="15.75" x14ac:dyDescent="0.25">
      <c r="A21" s="2" t="s">
        <v>11</v>
      </c>
      <c r="B21" s="5">
        <v>13128765</v>
      </c>
    </row>
    <row r="22" spans="1:2" ht="15.75" hidden="1" x14ac:dyDescent="0.25">
      <c r="A22" s="2" t="s">
        <v>12</v>
      </c>
      <c r="B22" s="2">
        <v>0</v>
      </c>
    </row>
    <row r="23" spans="1:2" ht="15.75" hidden="1" x14ac:dyDescent="0.25">
      <c r="A23" s="2" t="s">
        <v>13</v>
      </c>
      <c r="B23" s="2">
        <v>0</v>
      </c>
    </row>
    <row r="24" spans="1:2" ht="15.75" x14ac:dyDescent="0.25">
      <c r="A24" s="2" t="s">
        <v>14</v>
      </c>
      <c r="B24" s="5">
        <v>423290</v>
      </c>
    </row>
    <row r="25" spans="1:2" ht="15.75" x14ac:dyDescent="0.25">
      <c r="A25" s="2" t="s">
        <v>15</v>
      </c>
      <c r="B25" s="5">
        <v>34342</v>
      </c>
    </row>
    <row r="26" spans="1:2" ht="15.75" x14ac:dyDescent="0.25">
      <c r="A26" s="2" t="s">
        <v>16</v>
      </c>
      <c r="B26" s="5">
        <v>212461</v>
      </c>
    </row>
    <row r="27" spans="1:2" ht="15.75" x14ac:dyDescent="0.25">
      <c r="A27" s="11" t="s">
        <v>17</v>
      </c>
      <c r="B27" s="9">
        <v>172840</v>
      </c>
    </row>
    <row r="28" spans="1:2" ht="15.75" x14ac:dyDescent="0.25">
      <c r="A28" s="12" t="s">
        <v>289</v>
      </c>
      <c r="B28" s="10">
        <f>SUM(B19:B27)</f>
        <v>17788815</v>
      </c>
    </row>
    <row r="29" spans="1:2" ht="15.75" x14ac:dyDescent="0.25">
      <c r="A29" s="2"/>
      <c r="B29" s="5"/>
    </row>
    <row r="30" spans="1:2" ht="15.75" x14ac:dyDescent="0.25">
      <c r="A30" s="3" t="s">
        <v>18</v>
      </c>
      <c r="B30" s="4"/>
    </row>
    <row r="31" spans="1:2" ht="15.75" x14ac:dyDescent="0.25">
      <c r="A31" s="2" t="s">
        <v>19</v>
      </c>
      <c r="B31" s="5">
        <v>525000</v>
      </c>
    </row>
    <row r="32" spans="1:2" ht="15.75" x14ac:dyDescent="0.25">
      <c r="A32" s="2" t="s">
        <v>20</v>
      </c>
      <c r="B32" s="5">
        <v>10000</v>
      </c>
    </row>
    <row r="33" spans="1:2" ht="15.75" x14ac:dyDescent="0.25">
      <c r="A33" s="2" t="s">
        <v>21</v>
      </c>
      <c r="B33" s="5">
        <v>467103</v>
      </c>
    </row>
    <row r="34" spans="1:2" ht="15.75" x14ac:dyDescent="0.25">
      <c r="A34" s="2" t="s">
        <v>22</v>
      </c>
      <c r="B34" s="5">
        <v>7000</v>
      </c>
    </row>
    <row r="35" spans="1:2" ht="15.75" x14ac:dyDescent="0.25">
      <c r="A35" s="2" t="s">
        <v>23</v>
      </c>
      <c r="B35" s="5">
        <v>10000</v>
      </c>
    </row>
    <row r="36" spans="1:2" ht="15.75" x14ac:dyDescent="0.25">
      <c r="A36" s="11" t="s">
        <v>24</v>
      </c>
      <c r="B36" s="11">
        <v>500</v>
      </c>
    </row>
    <row r="37" spans="1:2" ht="15.75" x14ac:dyDescent="0.25">
      <c r="A37" s="1" t="s">
        <v>290</v>
      </c>
      <c r="B37" s="10">
        <f>SUM(B31:B36)</f>
        <v>1019603</v>
      </c>
    </row>
    <row r="38" spans="1:2" ht="15.75" x14ac:dyDescent="0.25">
      <c r="A38" s="2"/>
      <c r="B38" s="2"/>
    </row>
    <row r="39" spans="1:2" ht="15.75" x14ac:dyDescent="0.25">
      <c r="A39" s="3" t="s">
        <v>25</v>
      </c>
      <c r="B39" s="4"/>
    </row>
    <row r="40" spans="1:2" ht="15.75" x14ac:dyDescent="0.25">
      <c r="A40" s="2" t="s">
        <v>26</v>
      </c>
      <c r="B40" s="5">
        <v>422000</v>
      </c>
    </row>
    <row r="41" spans="1:2" ht="15.75" x14ac:dyDescent="0.25">
      <c r="A41" s="2" t="s">
        <v>27</v>
      </c>
      <c r="B41" s="5">
        <v>2200</v>
      </c>
    </row>
    <row r="42" spans="1:2" ht="15.75" x14ac:dyDescent="0.25">
      <c r="A42" s="11" t="s">
        <v>28</v>
      </c>
      <c r="B42" s="9">
        <v>15000</v>
      </c>
    </row>
    <row r="43" spans="1:2" ht="15.75" x14ac:dyDescent="0.25">
      <c r="A43" s="12" t="s">
        <v>291</v>
      </c>
      <c r="B43" s="10">
        <f>SUM(B40:B42)</f>
        <v>439200</v>
      </c>
    </row>
    <row r="44" spans="1:2" ht="15.75" x14ac:dyDescent="0.25">
      <c r="A44" s="2"/>
      <c r="B44" s="5"/>
    </row>
    <row r="45" spans="1:2" ht="15.75" x14ac:dyDescent="0.25">
      <c r="A45" s="3" t="s">
        <v>29</v>
      </c>
      <c r="B45" s="4"/>
    </row>
    <row r="46" spans="1:2" ht="15.75" x14ac:dyDescent="0.25">
      <c r="A46" s="2" t="s">
        <v>30</v>
      </c>
      <c r="B46" s="5">
        <v>40000</v>
      </c>
    </row>
    <row r="47" spans="1:2" ht="15.75" x14ac:dyDescent="0.25">
      <c r="A47" s="2" t="s">
        <v>31</v>
      </c>
      <c r="B47" s="5">
        <v>45217</v>
      </c>
    </row>
    <row r="48" spans="1:2" ht="15.75" x14ac:dyDescent="0.25">
      <c r="A48" s="2" t="s">
        <v>32</v>
      </c>
      <c r="B48" s="5">
        <v>40000</v>
      </c>
    </row>
    <row r="49" spans="1:2" ht="15.75" x14ac:dyDescent="0.25">
      <c r="A49" s="2" t="s">
        <v>33</v>
      </c>
      <c r="B49" s="5">
        <v>40000</v>
      </c>
    </row>
    <row r="50" spans="1:2" ht="15.75" x14ac:dyDescent="0.25">
      <c r="A50" s="2" t="s">
        <v>34</v>
      </c>
      <c r="B50" s="5">
        <v>2600</v>
      </c>
    </row>
    <row r="51" spans="1:2" ht="15.75" x14ac:dyDescent="0.25">
      <c r="A51" s="2" t="s">
        <v>35</v>
      </c>
      <c r="B51" s="5">
        <v>1011414</v>
      </c>
    </row>
    <row r="52" spans="1:2" ht="15.75" x14ac:dyDescent="0.25">
      <c r="A52" s="2" t="s">
        <v>36</v>
      </c>
      <c r="B52" s="5">
        <v>525282</v>
      </c>
    </row>
    <row r="53" spans="1:2" ht="15.75" x14ac:dyDescent="0.25">
      <c r="A53" s="2" t="s">
        <v>37</v>
      </c>
      <c r="B53" s="5">
        <v>45000</v>
      </c>
    </row>
    <row r="54" spans="1:2" ht="15.75" hidden="1" x14ac:dyDescent="0.25">
      <c r="A54" s="2" t="s">
        <v>38</v>
      </c>
      <c r="B54" s="2">
        <v>0</v>
      </c>
    </row>
    <row r="55" spans="1:2" ht="15.75" x14ac:dyDescent="0.25">
      <c r="A55" s="6" t="s">
        <v>292</v>
      </c>
      <c r="B55" s="7">
        <f>SUM(B46:B54)</f>
        <v>1749513</v>
      </c>
    </row>
    <row r="56" spans="1:2" ht="15.75" x14ac:dyDescent="0.25">
      <c r="A56" s="2"/>
      <c r="B56" s="2"/>
    </row>
    <row r="57" spans="1:2" ht="15.75" x14ac:dyDescent="0.25">
      <c r="A57" s="3" t="s">
        <v>39</v>
      </c>
      <c r="B57" s="4"/>
    </row>
    <row r="58" spans="1:2" ht="15.75" x14ac:dyDescent="0.25">
      <c r="A58" s="2" t="s">
        <v>40</v>
      </c>
      <c r="B58" s="5">
        <v>90000</v>
      </c>
    </row>
    <row r="59" spans="1:2" ht="15.75" x14ac:dyDescent="0.25">
      <c r="A59" s="2" t="s">
        <v>41</v>
      </c>
      <c r="B59" s="5">
        <v>2500</v>
      </c>
    </row>
    <row r="60" spans="1:2" ht="15.75" x14ac:dyDescent="0.25">
      <c r="A60" s="2" t="s">
        <v>42</v>
      </c>
      <c r="B60" s="5">
        <v>20000</v>
      </c>
    </row>
    <row r="61" spans="1:2" ht="15.75" x14ac:dyDescent="0.25">
      <c r="A61" s="2" t="s">
        <v>43</v>
      </c>
      <c r="B61" s="5">
        <v>3200</v>
      </c>
    </row>
    <row r="62" spans="1:2" ht="15.75" x14ac:dyDescent="0.25">
      <c r="A62" s="2" t="s">
        <v>44</v>
      </c>
      <c r="B62" s="5">
        <v>1600</v>
      </c>
    </row>
    <row r="63" spans="1:2" ht="15.75" x14ac:dyDescent="0.25">
      <c r="A63" s="2" t="s">
        <v>45</v>
      </c>
      <c r="B63" s="5">
        <v>5500</v>
      </c>
    </row>
    <row r="64" spans="1:2" ht="15.75" x14ac:dyDescent="0.25">
      <c r="A64" s="2" t="s">
        <v>46</v>
      </c>
      <c r="B64" s="5">
        <v>28000</v>
      </c>
    </row>
    <row r="65" spans="1:2" ht="15.75" x14ac:dyDescent="0.25">
      <c r="A65" s="2" t="s">
        <v>47</v>
      </c>
      <c r="B65" s="5">
        <v>14000</v>
      </c>
    </row>
    <row r="66" spans="1:2" ht="15.75" x14ac:dyDescent="0.25">
      <c r="A66" s="2" t="s">
        <v>48</v>
      </c>
      <c r="B66" s="2">
        <v>600</v>
      </c>
    </row>
    <row r="67" spans="1:2" ht="15.75" x14ac:dyDescent="0.25">
      <c r="A67" s="2" t="s">
        <v>49</v>
      </c>
      <c r="B67" s="5">
        <v>2000</v>
      </c>
    </row>
    <row r="68" spans="1:2" ht="15.75" x14ac:dyDescent="0.25">
      <c r="A68" s="2" t="s">
        <v>50</v>
      </c>
      <c r="B68" s="5">
        <v>6000</v>
      </c>
    </row>
    <row r="69" spans="1:2" ht="15.75" x14ac:dyDescent="0.25">
      <c r="A69" s="2" t="s">
        <v>51</v>
      </c>
      <c r="B69" s="2">
        <v>425</v>
      </c>
    </row>
    <row r="70" spans="1:2" ht="15.75" x14ac:dyDescent="0.25">
      <c r="A70" s="2" t="s">
        <v>52</v>
      </c>
      <c r="B70" s="5">
        <v>12775</v>
      </c>
    </row>
    <row r="71" spans="1:2" ht="15.75" hidden="1" x14ac:dyDescent="0.25">
      <c r="A71" s="2" t="s">
        <v>53</v>
      </c>
      <c r="B71" s="2">
        <v>0</v>
      </c>
    </row>
    <row r="72" spans="1:2" ht="15.75" hidden="1" x14ac:dyDescent="0.25">
      <c r="A72" s="2" t="s">
        <v>54</v>
      </c>
      <c r="B72" s="2">
        <v>0</v>
      </c>
    </row>
    <row r="73" spans="1:2" ht="15.75" x14ac:dyDescent="0.25">
      <c r="A73" s="6" t="s">
        <v>293</v>
      </c>
      <c r="B73" s="7">
        <f>SUM(B58:B72)</f>
        <v>186600</v>
      </c>
    </row>
    <row r="74" spans="1:2" ht="15.75" x14ac:dyDescent="0.25">
      <c r="A74" s="2"/>
      <c r="B74" s="2"/>
    </row>
    <row r="75" spans="1:2" ht="15.75" x14ac:dyDescent="0.25">
      <c r="A75" s="3" t="s">
        <v>55</v>
      </c>
      <c r="B75" s="4"/>
    </row>
    <row r="76" spans="1:2" ht="15.75" x14ac:dyDescent="0.25">
      <c r="A76" s="2" t="s">
        <v>56</v>
      </c>
      <c r="B76" s="5">
        <v>194722</v>
      </c>
    </row>
    <row r="77" spans="1:2" ht="15.75" x14ac:dyDescent="0.25">
      <c r="A77" s="2" t="s">
        <v>57</v>
      </c>
      <c r="B77" s="5">
        <v>12053</v>
      </c>
    </row>
    <row r="78" spans="1:2" ht="15.75" x14ac:dyDescent="0.25">
      <c r="A78" s="2" t="s">
        <v>58</v>
      </c>
      <c r="B78" s="5">
        <v>42000</v>
      </c>
    </row>
    <row r="79" spans="1:2" ht="15.75" x14ac:dyDescent="0.25">
      <c r="A79" s="2" t="s">
        <v>59</v>
      </c>
      <c r="B79" s="5">
        <v>2000</v>
      </c>
    </row>
    <row r="80" spans="1:2" ht="15.75" x14ac:dyDescent="0.25">
      <c r="A80" s="2" t="s">
        <v>60</v>
      </c>
      <c r="B80" s="5">
        <v>25000</v>
      </c>
    </row>
    <row r="81" spans="1:2" ht="15.75" x14ac:dyDescent="0.25">
      <c r="A81" s="2" t="s">
        <v>61</v>
      </c>
      <c r="B81" s="5">
        <v>50000</v>
      </c>
    </row>
    <row r="82" spans="1:2" ht="15.75" x14ac:dyDescent="0.25">
      <c r="A82" s="2" t="s">
        <v>62</v>
      </c>
      <c r="B82" s="2">
        <v>300</v>
      </c>
    </row>
    <row r="83" spans="1:2" ht="15.75" x14ac:dyDescent="0.25">
      <c r="A83" s="2" t="s">
        <v>63</v>
      </c>
      <c r="B83" s="5">
        <v>3000</v>
      </c>
    </row>
    <row r="84" spans="1:2" ht="15.75" x14ac:dyDescent="0.25">
      <c r="A84" s="6" t="s">
        <v>294</v>
      </c>
      <c r="B84" s="7">
        <f>SUM(B76:B83)</f>
        <v>329075</v>
      </c>
    </row>
    <row r="85" spans="1:2" ht="15.75" x14ac:dyDescent="0.25">
      <c r="A85" s="2"/>
      <c r="B85" s="5"/>
    </row>
    <row r="86" spans="1:2" ht="15.75" x14ac:dyDescent="0.25">
      <c r="A86" s="3" t="s">
        <v>64</v>
      </c>
      <c r="B86" s="4"/>
    </row>
    <row r="87" spans="1:2" ht="15.75" x14ac:dyDescent="0.25">
      <c r="A87" s="2" t="s">
        <v>65</v>
      </c>
      <c r="B87" s="5">
        <v>52110</v>
      </c>
    </row>
    <row r="88" spans="1:2" ht="15.75" hidden="1" x14ac:dyDescent="0.25">
      <c r="A88" s="2" t="s">
        <v>66</v>
      </c>
      <c r="B88" s="2">
        <v>0</v>
      </c>
    </row>
    <row r="89" spans="1:2" ht="15.75" x14ac:dyDescent="0.25">
      <c r="A89" s="2" t="s">
        <v>67</v>
      </c>
      <c r="B89" s="5">
        <v>1451048</v>
      </c>
    </row>
    <row r="90" spans="1:2" ht="15.75" x14ac:dyDescent="0.25">
      <c r="A90" s="6" t="s">
        <v>64</v>
      </c>
      <c r="B90" s="7">
        <f>SUM(B87:B89)</f>
        <v>1503158</v>
      </c>
    </row>
    <row r="91" spans="1:2" ht="15.75" x14ac:dyDescent="0.25">
      <c r="A91" s="2"/>
      <c r="B91" s="5"/>
    </row>
    <row r="92" spans="1:2" ht="16.5" thickBot="1" x14ac:dyDescent="0.3">
      <c r="A92" s="13" t="s">
        <v>295</v>
      </c>
      <c r="B92" s="14">
        <f>B90+B84+B73+B55+B43+B37+B28+B16+B10</f>
        <v>31369241</v>
      </c>
    </row>
    <row r="93" spans="1:2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221"/>
  <sheetViews>
    <sheetView workbookViewId="0">
      <selection activeCell="A3" sqref="A3"/>
    </sheetView>
  </sheetViews>
  <sheetFormatPr defaultRowHeight="15" x14ac:dyDescent="0.25"/>
  <cols>
    <col min="1" max="1" width="52.7109375" customWidth="1"/>
    <col min="2" max="2" width="14" bestFit="1" customWidth="1"/>
  </cols>
  <sheetData>
    <row r="1" spans="1:2" ht="15.75" x14ac:dyDescent="0.25">
      <c r="A1" s="1" t="s">
        <v>0</v>
      </c>
      <c r="B1" s="2"/>
    </row>
    <row r="2" spans="1:2" ht="15.75" x14ac:dyDescent="0.25">
      <c r="A2" s="1" t="s">
        <v>296</v>
      </c>
      <c r="B2" s="2"/>
    </row>
    <row r="3" spans="1:2" ht="15.75" x14ac:dyDescent="0.25">
      <c r="A3" s="1" t="s">
        <v>322</v>
      </c>
      <c r="B3" s="2"/>
    </row>
    <row r="4" spans="1:2" ht="15.75" x14ac:dyDescent="0.25">
      <c r="A4" s="2"/>
      <c r="B4" s="2"/>
    </row>
    <row r="5" spans="1:2" ht="15.75" x14ac:dyDescent="0.25">
      <c r="A5" s="2" t="s">
        <v>297</v>
      </c>
      <c r="B5" s="2"/>
    </row>
    <row r="6" spans="1:2" ht="15.75" x14ac:dyDescent="0.25">
      <c r="A6" s="1"/>
      <c r="B6" s="2"/>
    </row>
    <row r="7" spans="1:2" ht="15.75" x14ac:dyDescent="0.25">
      <c r="A7" s="3" t="s">
        <v>69</v>
      </c>
      <c r="B7" s="4"/>
    </row>
    <row r="8" spans="1:2" ht="15.75" x14ac:dyDescent="0.25">
      <c r="A8" s="2" t="s">
        <v>70</v>
      </c>
      <c r="B8" s="5">
        <v>66000</v>
      </c>
    </row>
    <row r="9" spans="1:2" ht="15.75" x14ac:dyDescent="0.25">
      <c r="A9" s="2" t="s">
        <v>71</v>
      </c>
      <c r="B9" s="5">
        <v>2531637</v>
      </c>
    </row>
    <row r="10" spans="1:2" ht="15.75" x14ac:dyDescent="0.25">
      <c r="A10" s="2" t="s">
        <v>72</v>
      </c>
      <c r="B10" s="5">
        <v>5573517</v>
      </c>
    </row>
    <row r="11" spans="1:2" ht="15.75" x14ac:dyDescent="0.25">
      <c r="A11" s="2" t="s">
        <v>73</v>
      </c>
      <c r="B11" s="5">
        <v>40573</v>
      </c>
    </row>
    <row r="12" spans="1:2" ht="15.75" hidden="1" x14ac:dyDescent="0.25">
      <c r="A12" s="2" t="s">
        <v>74</v>
      </c>
      <c r="B12" s="2">
        <v>0</v>
      </c>
    </row>
    <row r="13" spans="1:2" ht="15.75" x14ac:dyDescent="0.25">
      <c r="A13" s="2" t="s">
        <v>75</v>
      </c>
      <c r="B13" s="5">
        <v>572500</v>
      </c>
    </row>
    <row r="14" spans="1:2" ht="15.75" x14ac:dyDescent="0.25">
      <c r="A14" s="2" t="s">
        <v>76</v>
      </c>
      <c r="B14" s="5">
        <v>15000</v>
      </c>
    </row>
    <row r="15" spans="1:2" ht="15.75" x14ac:dyDescent="0.25">
      <c r="A15" s="2" t="s">
        <v>77</v>
      </c>
      <c r="B15" s="5">
        <v>3000</v>
      </c>
    </row>
    <row r="16" spans="1:2" ht="15.75" x14ac:dyDescent="0.25">
      <c r="A16" s="2" t="s">
        <v>78</v>
      </c>
      <c r="B16" s="5">
        <v>33000</v>
      </c>
    </row>
    <row r="17" spans="1:2" ht="15.75" hidden="1" x14ac:dyDescent="0.25">
      <c r="A17" s="2" t="s">
        <v>79</v>
      </c>
      <c r="B17" s="2">
        <v>0</v>
      </c>
    </row>
    <row r="18" spans="1:2" ht="15.75" x14ac:dyDescent="0.25">
      <c r="A18" s="2" t="s">
        <v>80</v>
      </c>
      <c r="B18" s="5">
        <v>8800</v>
      </c>
    </row>
    <row r="19" spans="1:2" ht="15.75" x14ac:dyDescent="0.25">
      <c r="A19" s="2" t="s">
        <v>81</v>
      </c>
      <c r="B19" s="5">
        <v>224812</v>
      </c>
    </row>
    <row r="20" spans="1:2" ht="15.75" x14ac:dyDescent="0.25">
      <c r="A20" s="2" t="s">
        <v>82</v>
      </c>
      <c r="B20" s="5">
        <v>1175581</v>
      </c>
    </row>
    <row r="21" spans="1:2" ht="15.75" x14ac:dyDescent="0.25">
      <c r="A21" s="2" t="s">
        <v>83</v>
      </c>
      <c r="B21" s="5">
        <v>1329671</v>
      </c>
    </row>
    <row r="22" spans="1:2" ht="15.75" x14ac:dyDescent="0.25">
      <c r="A22" s="2" t="s">
        <v>84</v>
      </c>
      <c r="B22" s="5">
        <v>143607</v>
      </c>
    </row>
    <row r="23" spans="1:2" ht="15.75" x14ac:dyDescent="0.25">
      <c r="A23" s="2" t="s">
        <v>85</v>
      </c>
      <c r="B23" s="5">
        <v>30847</v>
      </c>
    </row>
    <row r="24" spans="1:2" ht="15.75" x14ac:dyDescent="0.25">
      <c r="A24" s="2" t="s">
        <v>86</v>
      </c>
      <c r="B24" s="5">
        <v>72873</v>
      </c>
    </row>
    <row r="25" spans="1:2" ht="15.75" x14ac:dyDescent="0.25">
      <c r="A25" s="2" t="s">
        <v>87</v>
      </c>
      <c r="B25" s="5">
        <v>127430</v>
      </c>
    </row>
    <row r="26" spans="1:2" ht="15.75" hidden="1" x14ac:dyDescent="0.25">
      <c r="A26" s="2" t="s">
        <v>88</v>
      </c>
      <c r="B26" s="2">
        <v>0</v>
      </c>
    </row>
    <row r="27" spans="1:2" ht="15.75" x14ac:dyDescent="0.25">
      <c r="A27" s="2" t="s">
        <v>89</v>
      </c>
      <c r="B27" s="5">
        <v>30000</v>
      </c>
    </row>
    <row r="28" spans="1:2" ht="15.75" x14ac:dyDescent="0.25">
      <c r="A28" s="2" t="s">
        <v>90</v>
      </c>
      <c r="B28" s="5">
        <v>656824</v>
      </c>
    </row>
    <row r="29" spans="1:2" ht="15.75" x14ac:dyDescent="0.25">
      <c r="A29" s="6" t="s">
        <v>298</v>
      </c>
      <c r="B29" s="7">
        <f>SUM(B8:B28)</f>
        <v>12635672</v>
      </c>
    </row>
    <row r="30" spans="1:2" ht="15.75" x14ac:dyDescent="0.25">
      <c r="A30" s="11"/>
      <c r="B30" s="9"/>
    </row>
    <row r="31" spans="1:2" ht="15.75" x14ac:dyDescent="0.25">
      <c r="A31" s="3" t="s">
        <v>91</v>
      </c>
      <c r="B31" s="4"/>
    </row>
    <row r="32" spans="1:2" ht="15.75" x14ac:dyDescent="0.25">
      <c r="A32" s="2" t="s">
        <v>92</v>
      </c>
      <c r="B32" s="5">
        <v>57850</v>
      </c>
    </row>
    <row r="33" spans="1:2" ht="15.75" x14ac:dyDescent="0.25">
      <c r="A33" s="2" t="s">
        <v>93</v>
      </c>
      <c r="B33" s="5">
        <v>21795</v>
      </c>
    </row>
    <row r="34" spans="1:2" ht="15.75" x14ac:dyDescent="0.25">
      <c r="A34" s="2" t="s">
        <v>94</v>
      </c>
      <c r="B34" s="5">
        <v>2100</v>
      </c>
    </row>
    <row r="35" spans="1:2" ht="15.75" x14ac:dyDescent="0.25">
      <c r="A35" s="2" t="s">
        <v>95</v>
      </c>
      <c r="B35" s="5">
        <v>147414</v>
      </c>
    </row>
    <row r="36" spans="1:2" ht="15.75" x14ac:dyDescent="0.25">
      <c r="A36" s="2" t="s">
        <v>96</v>
      </c>
      <c r="B36" s="5">
        <v>70000</v>
      </c>
    </row>
    <row r="37" spans="1:2" ht="15.75" x14ac:dyDescent="0.25">
      <c r="A37" s="2" t="s">
        <v>97</v>
      </c>
      <c r="B37" s="5">
        <v>12000</v>
      </c>
    </row>
    <row r="38" spans="1:2" ht="15.75" x14ac:dyDescent="0.25">
      <c r="A38" s="2" t="s">
        <v>98</v>
      </c>
      <c r="B38" s="5">
        <v>30000</v>
      </c>
    </row>
    <row r="39" spans="1:2" ht="15.75" x14ac:dyDescent="0.25">
      <c r="A39" s="2" t="s">
        <v>99</v>
      </c>
      <c r="B39" s="5">
        <v>13000</v>
      </c>
    </row>
    <row r="40" spans="1:2" ht="15.75" x14ac:dyDescent="0.25">
      <c r="A40" s="2" t="s">
        <v>100</v>
      </c>
      <c r="B40" s="5">
        <v>18000</v>
      </c>
    </row>
    <row r="41" spans="1:2" ht="15.75" x14ac:dyDescent="0.25">
      <c r="A41" s="2" t="s">
        <v>101</v>
      </c>
      <c r="B41" s="5">
        <v>27150</v>
      </c>
    </row>
    <row r="42" spans="1:2" ht="15.75" x14ac:dyDescent="0.25">
      <c r="A42" s="2" t="s">
        <v>102</v>
      </c>
      <c r="B42" s="5">
        <v>3000</v>
      </c>
    </row>
    <row r="43" spans="1:2" ht="15.75" x14ac:dyDescent="0.25">
      <c r="A43" s="2" t="s">
        <v>103</v>
      </c>
      <c r="B43" s="5">
        <v>6750</v>
      </c>
    </row>
    <row r="44" spans="1:2" ht="15.75" x14ac:dyDescent="0.25">
      <c r="A44" s="2" t="s">
        <v>104</v>
      </c>
      <c r="B44" s="5">
        <v>58400</v>
      </c>
    </row>
    <row r="45" spans="1:2" ht="15.75" x14ac:dyDescent="0.25">
      <c r="A45" s="2" t="s">
        <v>105</v>
      </c>
      <c r="B45" s="5">
        <v>4150</v>
      </c>
    </row>
    <row r="46" spans="1:2" ht="15.75" x14ac:dyDescent="0.25">
      <c r="A46" s="2" t="s">
        <v>106</v>
      </c>
      <c r="B46" s="5">
        <v>1500</v>
      </c>
    </row>
    <row r="47" spans="1:2" ht="15.75" x14ac:dyDescent="0.25">
      <c r="A47" s="2" t="s">
        <v>107</v>
      </c>
      <c r="B47" s="5">
        <v>7000</v>
      </c>
    </row>
    <row r="48" spans="1:2" ht="15.75" x14ac:dyDescent="0.25">
      <c r="A48" s="2" t="s">
        <v>108</v>
      </c>
      <c r="B48" s="5">
        <v>4000</v>
      </c>
    </row>
    <row r="49" spans="1:2" ht="15.75" x14ac:dyDescent="0.25">
      <c r="A49" s="2" t="s">
        <v>109</v>
      </c>
      <c r="B49" s="5">
        <v>1500</v>
      </c>
    </row>
    <row r="50" spans="1:2" ht="15.75" x14ac:dyDescent="0.25">
      <c r="A50" s="2" t="s">
        <v>110</v>
      </c>
      <c r="B50" s="5">
        <v>3000</v>
      </c>
    </row>
    <row r="51" spans="1:2" ht="15.75" x14ac:dyDescent="0.25">
      <c r="A51" s="2" t="s">
        <v>111</v>
      </c>
      <c r="B51" s="5">
        <v>3500</v>
      </c>
    </row>
    <row r="52" spans="1:2" ht="15.75" x14ac:dyDescent="0.25">
      <c r="A52" s="2" t="s">
        <v>112</v>
      </c>
      <c r="B52" s="5">
        <v>17000</v>
      </c>
    </row>
    <row r="53" spans="1:2" ht="15.75" x14ac:dyDescent="0.25">
      <c r="A53" s="2" t="s">
        <v>113</v>
      </c>
      <c r="B53" s="5">
        <v>1800</v>
      </c>
    </row>
    <row r="54" spans="1:2" ht="15.75" x14ac:dyDescent="0.25">
      <c r="A54" s="2" t="s">
        <v>114</v>
      </c>
      <c r="B54" s="5">
        <v>2000</v>
      </c>
    </row>
    <row r="55" spans="1:2" ht="15.75" x14ac:dyDescent="0.25">
      <c r="A55" s="2" t="s">
        <v>115</v>
      </c>
      <c r="B55" s="5">
        <v>1000</v>
      </c>
    </row>
    <row r="56" spans="1:2" ht="15.75" x14ac:dyDescent="0.25">
      <c r="A56" s="2" t="s">
        <v>116</v>
      </c>
      <c r="B56" s="2">
        <v>700</v>
      </c>
    </row>
    <row r="57" spans="1:2" ht="15.75" x14ac:dyDescent="0.25">
      <c r="A57" s="2" t="s">
        <v>117</v>
      </c>
      <c r="B57" s="2">
        <v>700</v>
      </c>
    </row>
    <row r="58" spans="1:2" ht="15.75" x14ac:dyDescent="0.25">
      <c r="A58" s="2" t="s">
        <v>118</v>
      </c>
      <c r="B58" s="5">
        <v>1200</v>
      </c>
    </row>
    <row r="59" spans="1:2" ht="15.75" x14ac:dyDescent="0.25">
      <c r="A59" s="2" t="s">
        <v>119</v>
      </c>
      <c r="B59" s="5">
        <v>46100</v>
      </c>
    </row>
    <row r="60" spans="1:2" ht="15.75" x14ac:dyDescent="0.25">
      <c r="A60" s="2" t="s">
        <v>120</v>
      </c>
      <c r="B60" s="5">
        <v>6150</v>
      </c>
    </row>
    <row r="61" spans="1:2" ht="15.75" x14ac:dyDescent="0.25">
      <c r="A61" s="2" t="s">
        <v>121</v>
      </c>
      <c r="B61" s="5">
        <v>19900</v>
      </c>
    </row>
    <row r="62" spans="1:2" ht="15.75" x14ac:dyDescent="0.25">
      <c r="A62" s="2" t="s">
        <v>122</v>
      </c>
      <c r="B62" s="5">
        <v>16237</v>
      </c>
    </row>
    <row r="63" spans="1:2" ht="15.75" x14ac:dyDescent="0.25">
      <c r="A63" s="2" t="s">
        <v>123</v>
      </c>
      <c r="B63" s="2">
        <v>400</v>
      </c>
    </row>
    <row r="64" spans="1:2" ht="15.75" x14ac:dyDescent="0.25">
      <c r="A64" s="2" t="s">
        <v>124</v>
      </c>
      <c r="B64" s="5">
        <v>95232</v>
      </c>
    </row>
    <row r="65" spans="1:2" ht="15.75" x14ac:dyDescent="0.25">
      <c r="A65" s="2" t="s">
        <v>125</v>
      </c>
      <c r="B65" s="5">
        <v>121745</v>
      </c>
    </row>
    <row r="66" spans="1:2" ht="15.75" x14ac:dyDescent="0.25">
      <c r="A66" s="2" t="s">
        <v>126</v>
      </c>
      <c r="B66" s="5">
        <v>60000</v>
      </c>
    </row>
    <row r="67" spans="1:2" ht="15.75" x14ac:dyDescent="0.25">
      <c r="A67" s="2" t="s">
        <v>127</v>
      </c>
      <c r="B67" s="5">
        <v>10150</v>
      </c>
    </row>
    <row r="68" spans="1:2" ht="15.75" x14ac:dyDescent="0.25">
      <c r="A68" s="2" t="s">
        <v>128</v>
      </c>
      <c r="B68" s="5">
        <v>2000</v>
      </c>
    </row>
    <row r="69" spans="1:2" ht="15.75" x14ac:dyDescent="0.25">
      <c r="A69" s="2" t="s">
        <v>129</v>
      </c>
      <c r="B69" s="5">
        <v>2000</v>
      </c>
    </row>
    <row r="70" spans="1:2" ht="15.75" x14ac:dyDescent="0.25">
      <c r="A70" s="2" t="s">
        <v>130</v>
      </c>
      <c r="B70" s="5">
        <v>1306</v>
      </c>
    </row>
    <row r="71" spans="1:2" ht="15.75" x14ac:dyDescent="0.25">
      <c r="A71" s="2" t="s">
        <v>131</v>
      </c>
      <c r="B71" s="5">
        <v>1000</v>
      </c>
    </row>
    <row r="72" spans="1:2" ht="15.75" x14ac:dyDescent="0.25">
      <c r="A72" s="2" t="s">
        <v>132</v>
      </c>
      <c r="B72" s="5">
        <v>5800</v>
      </c>
    </row>
    <row r="73" spans="1:2" ht="15.75" x14ac:dyDescent="0.25">
      <c r="A73" s="2" t="s">
        <v>133</v>
      </c>
      <c r="B73" s="5">
        <v>28100</v>
      </c>
    </row>
    <row r="74" spans="1:2" ht="15.75" x14ac:dyDescent="0.25">
      <c r="A74" s="6" t="s">
        <v>299</v>
      </c>
      <c r="B74" s="7">
        <f>SUM(B32:B73)</f>
        <v>932629</v>
      </c>
    </row>
    <row r="75" spans="1:2" ht="15.75" x14ac:dyDescent="0.25">
      <c r="A75" s="11"/>
      <c r="B75" s="9"/>
    </row>
    <row r="76" spans="1:2" ht="15.75" x14ac:dyDescent="0.25">
      <c r="A76" s="3" t="s">
        <v>134</v>
      </c>
      <c r="B76" s="4"/>
    </row>
    <row r="77" spans="1:2" ht="15.75" x14ac:dyDescent="0.25">
      <c r="A77" s="2" t="s">
        <v>135</v>
      </c>
      <c r="B77" s="5">
        <v>30000</v>
      </c>
    </row>
    <row r="78" spans="1:2" ht="15.75" x14ac:dyDescent="0.25">
      <c r="A78" s="2" t="s">
        <v>136</v>
      </c>
      <c r="B78" s="5">
        <v>60000</v>
      </c>
    </row>
    <row r="79" spans="1:2" ht="15.75" x14ac:dyDescent="0.25">
      <c r="A79" s="6" t="s">
        <v>300</v>
      </c>
      <c r="B79" s="7">
        <f>SUM(B77:B78)</f>
        <v>90000</v>
      </c>
    </row>
    <row r="80" spans="1:2" ht="15.75" x14ac:dyDescent="0.25">
      <c r="A80" s="11"/>
      <c r="B80" s="9"/>
    </row>
    <row r="81" spans="1:2" ht="15.75" x14ac:dyDescent="0.25">
      <c r="A81" s="3" t="s">
        <v>55</v>
      </c>
      <c r="B81" s="4"/>
    </row>
    <row r="82" spans="1:2" ht="15.75" x14ac:dyDescent="0.25">
      <c r="A82" s="2" t="s">
        <v>137</v>
      </c>
      <c r="B82" s="5">
        <v>6000</v>
      </c>
    </row>
    <row r="83" spans="1:2" ht="15.75" x14ac:dyDescent="0.25">
      <c r="A83" s="6" t="s">
        <v>294</v>
      </c>
      <c r="B83" s="7">
        <f>SUM(B82)</f>
        <v>6000</v>
      </c>
    </row>
    <row r="84" spans="1:2" ht="15.75" x14ac:dyDescent="0.25">
      <c r="A84" s="11"/>
      <c r="B84" s="9"/>
    </row>
    <row r="85" spans="1:2" ht="15.75" x14ac:dyDescent="0.25">
      <c r="A85" s="3" t="s">
        <v>138</v>
      </c>
      <c r="B85" s="4"/>
    </row>
    <row r="86" spans="1:2" ht="15.75" x14ac:dyDescent="0.25">
      <c r="A86" s="2" t="s">
        <v>139</v>
      </c>
      <c r="B86" s="5">
        <v>79600</v>
      </c>
    </row>
    <row r="87" spans="1:2" ht="15.75" x14ac:dyDescent="0.25">
      <c r="A87" s="2" t="s">
        <v>140</v>
      </c>
      <c r="B87" s="5">
        <v>31200</v>
      </c>
    </row>
    <row r="88" spans="1:2" ht="15.75" x14ac:dyDescent="0.25">
      <c r="A88" s="2" t="s">
        <v>141</v>
      </c>
      <c r="B88" s="5">
        <v>148202</v>
      </c>
    </row>
    <row r="89" spans="1:2" ht="15.75" x14ac:dyDescent="0.25">
      <c r="A89" s="2" t="s">
        <v>142</v>
      </c>
      <c r="B89" s="5">
        <v>52295</v>
      </c>
    </row>
    <row r="90" spans="1:2" ht="15.75" x14ac:dyDescent="0.25">
      <c r="A90" s="2" t="s">
        <v>143</v>
      </c>
      <c r="B90" s="5">
        <v>472694</v>
      </c>
    </row>
    <row r="91" spans="1:2" ht="15.75" x14ac:dyDescent="0.25">
      <c r="A91" s="2" t="s">
        <v>144</v>
      </c>
      <c r="B91" s="5">
        <v>51240</v>
      </c>
    </row>
    <row r="92" spans="1:2" ht="15.75" x14ac:dyDescent="0.25">
      <c r="A92" s="2" t="s">
        <v>145</v>
      </c>
      <c r="B92" s="5">
        <v>25000</v>
      </c>
    </row>
    <row r="93" spans="1:2" ht="15.75" x14ac:dyDescent="0.25">
      <c r="A93" s="2" t="s">
        <v>146</v>
      </c>
      <c r="B93" s="5">
        <v>117500</v>
      </c>
    </row>
    <row r="94" spans="1:2" ht="15.75" x14ac:dyDescent="0.25">
      <c r="A94" s="2" t="s">
        <v>147</v>
      </c>
      <c r="B94" s="5">
        <v>51000</v>
      </c>
    </row>
    <row r="95" spans="1:2" ht="15.75" x14ac:dyDescent="0.25">
      <c r="A95" s="2" t="s">
        <v>148</v>
      </c>
      <c r="B95" s="5">
        <v>22000</v>
      </c>
    </row>
    <row r="96" spans="1:2" ht="15.75" x14ac:dyDescent="0.25">
      <c r="A96" s="2" t="s">
        <v>149</v>
      </c>
      <c r="B96" s="5">
        <v>24000</v>
      </c>
    </row>
    <row r="97" spans="1:2" ht="15.75" x14ac:dyDescent="0.25">
      <c r="A97" s="2" t="s">
        <v>150</v>
      </c>
      <c r="B97" s="5">
        <v>18000</v>
      </c>
    </row>
    <row r="98" spans="1:2" ht="15.75" x14ac:dyDescent="0.25">
      <c r="A98" s="2" t="s">
        <v>151</v>
      </c>
      <c r="B98" s="5">
        <v>4000</v>
      </c>
    </row>
    <row r="99" spans="1:2" ht="15.75" x14ac:dyDescent="0.25">
      <c r="A99" s="2" t="s">
        <v>152</v>
      </c>
      <c r="B99" s="5">
        <v>20000</v>
      </c>
    </row>
    <row r="100" spans="1:2" ht="15.75" x14ac:dyDescent="0.25">
      <c r="A100" s="2" t="s">
        <v>153</v>
      </c>
      <c r="B100" s="5">
        <v>13000</v>
      </c>
    </row>
    <row r="101" spans="1:2" ht="15.75" x14ac:dyDescent="0.25">
      <c r="A101" s="2" t="s">
        <v>154</v>
      </c>
      <c r="B101" s="5">
        <v>1000</v>
      </c>
    </row>
    <row r="102" spans="1:2" ht="15.75" x14ac:dyDescent="0.25">
      <c r="A102" s="2" t="s">
        <v>155</v>
      </c>
      <c r="B102" s="5">
        <v>6750</v>
      </c>
    </row>
    <row r="103" spans="1:2" ht="15.75" x14ac:dyDescent="0.25">
      <c r="A103" s="2" t="s">
        <v>156</v>
      </c>
      <c r="B103" s="5">
        <v>13500</v>
      </c>
    </row>
    <row r="104" spans="1:2" ht="15.75" x14ac:dyDescent="0.25">
      <c r="A104" s="2" t="s">
        <v>157</v>
      </c>
      <c r="B104" s="5">
        <v>11750</v>
      </c>
    </row>
    <row r="105" spans="1:2" ht="15.75" x14ac:dyDescent="0.25">
      <c r="A105" s="6" t="s">
        <v>301</v>
      </c>
      <c r="B105" s="7">
        <f>SUM(B86:B104)</f>
        <v>1162731</v>
      </c>
    </row>
    <row r="106" spans="1:2" ht="15.75" x14ac:dyDescent="0.25">
      <c r="A106" s="11"/>
      <c r="B106" s="9"/>
    </row>
    <row r="107" spans="1:2" ht="15.75" x14ac:dyDescent="0.25">
      <c r="A107" s="3" t="s">
        <v>158</v>
      </c>
      <c r="B107" s="4"/>
    </row>
    <row r="108" spans="1:2" ht="15.75" x14ac:dyDescent="0.25">
      <c r="A108" s="2" t="s">
        <v>159</v>
      </c>
      <c r="B108" s="5">
        <v>191720</v>
      </c>
    </row>
    <row r="109" spans="1:2" ht="15.75" hidden="1" x14ac:dyDescent="0.25">
      <c r="A109" s="2" t="s">
        <v>160</v>
      </c>
      <c r="B109" s="2">
        <v>0</v>
      </c>
    </row>
    <row r="110" spans="1:2" ht="15.75" x14ac:dyDescent="0.25">
      <c r="A110" s="2" t="s">
        <v>161</v>
      </c>
      <c r="B110" s="5">
        <v>163075</v>
      </c>
    </row>
    <row r="111" spans="1:2" ht="15.75" x14ac:dyDescent="0.25">
      <c r="A111" s="2" t="s">
        <v>162</v>
      </c>
      <c r="B111" s="5">
        <v>5000</v>
      </c>
    </row>
    <row r="112" spans="1:2" ht="15.75" x14ac:dyDescent="0.25">
      <c r="A112" s="2" t="s">
        <v>163</v>
      </c>
      <c r="B112" s="5">
        <v>97860</v>
      </c>
    </row>
    <row r="113" spans="1:2" ht="15.75" x14ac:dyDescent="0.25">
      <c r="A113" s="2" t="s">
        <v>164</v>
      </c>
      <c r="B113" s="5">
        <v>119770</v>
      </c>
    </row>
    <row r="114" spans="1:2" ht="15.75" x14ac:dyDescent="0.25">
      <c r="A114" s="2" t="s">
        <v>165</v>
      </c>
      <c r="B114" s="5">
        <v>22500</v>
      </c>
    </row>
    <row r="115" spans="1:2" ht="15.75" x14ac:dyDescent="0.25">
      <c r="A115" s="2" t="s">
        <v>166</v>
      </c>
      <c r="B115" s="2">
        <v>500</v>
      </c>
    </row>
    <row r="116" spans="1:2" ht="15.75" x14ac:dyDescent="0.25">
      <c r="A116" s="2" t="s">
        <v>167</v>
      </c>
      <c r="B116" s="5">
        <v>280500</v>
      </c>
    </row>
    <row r="117" spans="1:2" ht="15.75" x14ac:dyDescent="0.25">
      <c r="A117" s="2" t="s">
        <v>168</v>
      </c>
      <c r="B117" s="5">
        <v>2000</v>
      </c>
    </row>
    <row r="118" spans="1:2" ht="15.75" x14ac:dyDescent="0.25">
      <c r="A118" s="2" t="s">
        <v>169</v>
      </c>
      <c r="B118" s="5">
        <v>20500</v>
      </c>
    </row>
    <row r="119" spans="1:2" ht="15.75" x14ac:dyDescent="0.25">
      <c r="A119" s="2" t="s">
        <v>170</v>
      </c>
      <c r="B119" s="5">
        <v>1188042</v>
      </c>
    </row>
    <row r="120" spans="1:2" ht="15.75" hidden="1" x14ac:dyDescent="0.25">
      <c r="A120" s="2" t="s">
        <v>171</v>
      </c>
      <c r="B120" s="2">
        <v>0</v>
      </c>
    </row>
    <row r="121" spans="1:2" ht="15.75" x14ac:dyDescent="0.25">
      <c r="A121" s="2" t="s">
        <v>172</v>
      </c>
      <c r="B121" s="5">
        <v>2674150</v>
      </c>
    </row>
    <row r="122" spans="1:2" ht="15.75" x14ac:dyDescent="0.25">
      <c r="A122" s="2" t="s">
        <v>173</v>
      </c>
      <c r="B122" s="5">
        <v>122000</v>
      </c>
    </row>
    <row r="123" spans="1:2" ht="15.75" x14ac:dyDescent="0.25">
      <c r="A123" s="2" t="s">
        <v>174</v>
      </c>
      <c r="B123" s="5">
        <v>90000</v>
      </c>
    </row>
    <row r="124" spans="1:2" ht="15.75" x14ac:dyDescent="0.25">
      <c r="A124" s="2" t="s">
        <v>175</v>
      </c>
      <c r="B124" s="5">
        <v>50000</v>
      </c>
    </row>
    <row r="125" spans="1:2" ht="15.75" x14ac:dyDescent="0.25">
      <c r="A125" s="2" t="s">
        <v>176</v>
      </c>
      <c r="B125" s="5">
        <v>314200</v>
      </c>
    </row>
    <row r="126" spans="1:2" ht="15.75" x14ac:dyDescent="0.25">
      <c r="A126" s="2" t="s">
        <v>177</v>
      </c>
      <c r="B126" s="5">
        <v>206820</v>
      </c>
    </row>
    <row r="127" spans="1:2" ht="15.75" x14ac:dyDescent="0.25">
      <c r="A127" s="2" t="s">
        <v>178</v>
      </c>
      <c r="B127" s="5">
        <v>25391</v>
      </c>
    </row>
    <row r="128" spans="1:2" ht="15.75" x14ac:dyDescent="0.25">
      <c r="A128" s="2" t="s">
        <v>179</v>
      </c>
      <c r="B128" s="5">
        <v>18000</v>
      </c>
    </row>
    <row r="129" spans="1:2" ht="15.75" x14ac:dyDescent="0.25">
      <c r="A129" s="2" t="s">
        <v>180</v>
      </c>
      <c r="B129" s="5">
        <v>169428</v>
      </c>
    </row>
    <row r="130" spans="1:2" ht="15.75" x14ac:dyDescent="0.25">
      <c r="A130" s="2" t="s">
        <v>181</v>
      </c>
      <c r="B130" s="5">
        <v>19940</v>
      </c>
    </row>
    <row r="131" spans="1:2" ht="15.75" x14ac:dyDescent="0.25">
      <c r="A131" s="2" t="s">
        <v>182</v>
      </c>
      <c r="B131" s="5">
        <v>3000</v>
      </c>
    </row>
    <row r="132" spans="1:2" ht="15.75" x14ac:dyDescent="0.25">
      <c r="A132" s="2" t="s">
        <v>183</v>
      </c>
      <c r="B132" s="5">
        <v>8500</v>
      </c>
    </row>
    <row r="133" spans="1:2" ht="15.75" x14ac:dyDescent="0.25">
      <c r="A133" s="2" t="s">
        <v>184</v>
      </c>
      <c r="B133" s="5">
        <v>6500</v>
      </c>
    </row>
    <row r="134" spans="1:2" ht="15.75" x14ac:dyDescent="0.25">
      <c r="A134" s="2" t="s">
        <v>185</v>
      </c>
      <c r="B134" s="5">
        <v>3000</v>
      </c>
    </row>
    <row r="135" spans="1:2" ht="15.75" x14ac:dyDescent="0.25">
      <c r="A135" s="2" t="s">
        <v>186</v>
      </c>
      <c r="B135" s="5">
        <v>3000</v>
      </c>
    </row>
    <row r="136" spans="1:2" ht="15.75" x14ac:dyDescent="0.25">
      <c r="A136" s="2" t="s">
        <v>187</v>
      </c>
      <c r="B136" s="5">
        <v>3000</v>
      </c>
    </row>
    <row r="137" spans="1:2" ht="15.75" hidden="1" x14ac:dyDescent="0.25">
      <c r="A137" s="2" t="s">
        <v>188</v>
      </c>
      <c r="B137" s="2">
        <v>0</v>
      </c>
    </row>
    <row r="138" spans="1:2" ht="15.75" x14ac:dyDescent="0.25">
      <c r="A138" s="2" t="s">
        <v>189</v>
      </c>
      <c r="B138" s="5">
        <v>95921</v>
      </c>
    </row>
    <row r="139" spans="1:2" ht="15.75" x14ac:dyDescent="0.25">
      <c r="A139" s="2" t="s">
        <v>190</v>
      </c>
      <c r="B139" s="5">
        <v>65000</v>
      </c>
    </row>
    <row r="140" spans="1:2" ht="15.75" x14ac:dyDescent="0.25">
      <c r="A140" s="2" t="s">
        <v>191</v>
      </c>
      <c r="B140" s="5">
        <v>3000</v>
      </c>
    </row>
    <row r="141" spans="1:2" ht="15.75" x14ac:dyDescent="0.25">
      <c r="A141" s="2" t="s">
        <v>192</v>
      </c>
      <c r="B141" s="5">
        <v>7500</v>
      </c>
    </row>
    <row r="142" spans="1:2" ht="15.75" x14ac:dyDescent="0.25">
      <c r="A142" s="2" t="s">
        <v>193</v>
      </c>
      <c r="B142" s="5">
        <v>60000</v>
      </c>
    </row>
    <row r="143" spans="1:2" ht="15.75" x14ac:dyDescent="0.25">
      <c r="A143" s="2" t="s">
        <v>194</v>
      </c>
      <c r="B143" s="5">
        <v>283926</v>
      </c>
    </row>
    <row r="144" spans="1:2" ht="15.75" x14ac:dyDescent="0.25">
      <c r="A144" s="2" t="s">
        <v>195</v>
      </c>
      <c r="B144" s="5">
        <v>1000</v>
      </c>
    </row>
    <row r="145" spans="1:2" ht="15.75" x14ac:dyDescent="0.25">
      <c r="A145" s="2" t="s">
        <v>196</v>
      </c>
      <c r="B145" s="5">
        <v>7000</v>
      </c>
    </row>
    <row r="146" spans="1:2" ht="15.75" x14ac:dyDescent="0.25">
      <c r="A146" s="2" t="s">
        <v>197</v>
      </c>
      <c r="B146" s="5">
        <v>521873</v>
      </c>
    </row>
    <row r="147" spans="1:2" ht="15.75" x14ac:dyDescent="0.25">
      <c r="A147" s="2" t="s">
        <v>198</v>
      </c>
      <c r="B147" s="5">
        <v>247000</v>
      </c>
    </row>
    <row r="148" spans="1:2" ht="15.75" x14ac:dyDescent="0.25">
      <c r="A148" s="6" t="s">
        <v>302</v>
      </c>
      <c r="B148" s="7">
        <f>SUM(B108:B147)</f>
        <v>7100616</v>
      </c>
    </row>
    <row r="149" spans="1:2" ht="15.75" x14ac:dyDescent="0.25">
      <c r="A149" s="11"/>
      <c r="B149" s="9"/>
    </row>
    <row r="150" spans="1:2" ht="15.75" x14ac:dyDescent="0.25">
      <c r="A150" s="3" t="s">
        <v>199</v>
      </c>
      <c r="B150" s="4"/>
    </row>
    <row r="151" spans="1:2" ht="15.75" x14ac:dyDescent="0.25">
      <c r="A151" s="2" t="s">
        <v>200</v>
      </c>
      <c r="B151" s="5">
        <v>1980000</v>
      </c>
    </row>
    <row r="152" spans="1:2" ht="15.75" x14ac:dyDescent="0.25">
      <c r="A152" s="2" t="s">
        <v>201</v>
      </c>
      <c r="B152" s="5">
        <v>648064</v>
      </c>
    </row>
    <row r="153" spans="1:2" ht="15.75" x14ac:dyDescent="0.25">
      <c r="A153" s="2" t="s">
        <v>202</v>
      </c>
      <c r="B153" s="5">
        <v>3000</v>
      </c>
    </row>
    <row r="154" spans="1:2" ht="15.75" x14ac:dyDescent="0.25">
      <c r="A154" s="6" t="s">
        <v>303</v>
      </c>
      <c r="B154" s="7">
        <f>SUM(B151:B153)</f>
        <v>2631064</v>
      </c>
    </row>
    <row r="155" spans="1:2" ht="15.75" x14ac:dyDescent="0.25">
      <c r="A155" s="11"/>
      <c r="B155" s="9"/>
    </row>
    <row r="156" spans="1:2" ht="15.75" x14ac:dyDescent="0.25">
      <c r="A156" s="3" t="s">
        <v>203</v>
      </c>
      <c r="B156" s="4"/>
    </row>
    <row r="157" spans="1:2" ht="15.75" x14ac:dyDescent="0.25">
      <c r="A157" s="2" t="s">
        <v>204</v>
      </c>
      <c r="B157" s="5">
        <v>151152</v>
      </c>
    </row>
    <row r="158" spans="1:2" ht="15.75" hidden="1" x14ac:dyDescent="0.25">
      <c r="A158" s="2" t="s">
        <v>205</v>
      </c>
      <c r="B158" s="2">
        <v>0</v>
      </c>
    </row>
    <row r="159" spans="1:2" ht="15.75" x14ac:dyDescent="0.25">
      <c r="A159" s="2" t="s">
        <v>206</v>
      </c>
      <c r="B159" s="5">
        <v>408000</v>
      </c>
    </row>
    <row r="160" spans="1:2" ht="15.75" x14ac:dyDescent="0.25">
      <c r="A160" s="6" t="s">
        <v>304</v>
      </c>
      <c r="B160" s="7">
        <f>SUM(B157:B159)</f>
        <v>559152</v>
      </c>
    </row>
    <row r="161" spans="1:2" ht="15.75" x14ac:dyDescent="0.25">
      <c r="A161" s="11"/>
      <c r="B161" s="9"/>
    </row>
    <row r="162" spans="1:2" ht="15.75" x14ac:dyDescent="0.25">
      <c r="A162" s="3" t="s">
        <v>207</v>
      </c>
      <c r="B162" s="4"/>
    </row>
    <row r="163" spans="1:2" ht="15.75" x14ac:dyDescent="0.25">
      <c r="A163" s="2" t="s">
        <v>208</v>
      </c>
      <c r="B163" s="5">
        <v>80000</v>
      </c>
    </row>
    <row r="164" spans="1:2" ht="15.75" x14ac:dyDescent="0.25">
      <c r="A164" s="2" t="s">
        <v>209</v>
      </c>
      <c r="B164" s="5">
        <v>10000</v>
      </c>
    </row>
    <row r="165" spans="1:2" ht="15.75" x14ac:dyDescent="0.25">
      <c r="A165" s="2" t="s">
        <v>210</v>
      </c>
      <c r="B165" s="5">
        <v>10000</v>
      </c>
    </row>
    <row r="166" spans="1:2" ht="15.75" x14ac:dyDescent="0.25">
      <c r="A166" s="2" t="s">
        <v>211</v>
      </c>
      <c r="B166" s="5">
        <v>700487</v>
      </c>
    </row>
    <row r="167" spans="1:2" ht="15.75" x14ac:dyDescent="0.25">
      <c r="A167" s="2" t="s">
        <v>212</v>
      </c>
      <c r="B167" s="5">
        <v>50000</v>
      </c>
    </row>
    <row r="168" spans="1:2" ht="15.75" x14ac:dyDescent="0.25">
      <c r="A168" s="2" t="s">
        <v>213</v>
      </c>
      <c r="B168" s="5">
        <v>3957</v>
      </c>
    </row>
    <row r="169" spans="1:2" ht="15.75" x14ac:dyDescent="0.25">
      <c r="A169" s="6" t="s">
        <v>310</v>
      </c>
      <c r="B169" s="7">
        <f>SUM(B163:B168)</f>
        <v>854444</v>
      </c>
    </row>
    <row r="170" spans="1:2" ht="15.75" x14ac:dyDescent="0.25">
      <c r="A170" s="11"/>
      <c r="B170" s="9"/>
    </row>
    <row r="171" spans="1:2" ht="15.75" x14ac:dyDescent="0.25">
      <c r="A171" s="3" t="s">
        <v>214</v>
      </c>
      <c r="B171" s="4"/>
    </row>
    <row r="172" spans="1:2" ht="15.75" x14ac:dyDescent="0.25">
      <c r="A172" s="2" t="s">
        <v>215</v>
      </c>
      <c r="B172" s="5">
        <v>41000</v>
      </c>
    </row>
    <row r="173" spans="1:2" ht="15.75" x14ac:dyDescent="0.25">
      <c r="A173" s="2" t="s">
        <v>216</v>
      </c>
      <c r="B173" s="5">
        <v>98000</v>
      </c>
    </row>
    <row r="174" spans="1:2" ht="15.75" x14ac:dyDescent="0.25">
      <c r="A174" s="2" t="s">
        <v>217</v>
      </c>
      <c r="B174" s="5">
        <v>23500</v>
      </c>
    </row>
    <row r="175" spans="1:2" ht="15.75" x14ac:dyDescent="0.25">
      <c r="A175" s="2" t="s">
        <v>218</v>
      </c>
      <c r="B175" s="5">
        <v>23000</v>
      </c>
    </row>
    <row r="176" spans="1:2" ht="15.75" x14ac:dyDescent="0.25">
      <c r="A176" s="2" t="s">
        <v>219</v>
      </c>
      <c r="B176" s="5">
        <v>93000</v>
      </c>
    </row>
    <row r="177" spans="1:2" ht="15.75" x14ac:dyDescent="0.25">
      <c r="A177" s="2" t="s">
        <v>220</v>
      </c>
      <c r="B177" s="5">
        <v>3000</v>
      </c>
    </row>
    <row r="178" spans="1:2" ht="15.75" x14ac:dyDescent="0.25">
      <c r="A178" s="2" t="s">
        <v>221</v>
      </c>
      <c r="B178" s="5">
        <v>115000</v>
      </c>
    </row>
    <row r="179" spans="1:2" ht="15.75" x14ac:dyDescent="0.25">
      <c r="A179" s="2" t="s">
        <v>222</v>
      </c>
      <c r="B179" s="5">
        <v>42000</v>
      </c>
    </row>
    <row r="180" spans="1:2" ht="15.75" x14ac:dyDescent="0.25">
      <c r="A180" s="2" t="s">
        <v>223</v>
      </c>
      <c r="B180" s="5">
        <v>10000</v>
      </c>
    </row>
    <row r="181" spans="1:2" ht="15.75" x14ac:dyDescent="0.25">
      <c r="A181" s="2" t="s">
        <v>224</v>
      </c>
      <c r="B181" s="5">
        <v>95000</v>
      </c>
    </row>
    <row r="182" spans="1:2" ht="15.75" x14ac:dyDescent="0.25">
      <c r="A182" s="2" t="s">
        <v>225</v>
      </c>
      <c r="B182" s="5">
        <v>23000</v>
      </c>
    </row>
    <row r="183" spans="1:2" ht="15.75" x14ac:dyDescent="0.25">
      <c r="A183" s="2" t="s">
        <v>226</v>
      </c>
      <c r="B183" s="5">
        <v>31000</v>
      </c>
    </row>
    <row r="184" spans="1:2" ht="15.75" x14ac:dyDescent="0.25">
      <c r="A184" s="2" t="s">
        <v>227</v>
      </c>
      <c r="B184" s="5">
        <v>25000</v>
      </c>
    </row>
    <row r="185" spans="1:2" ht="15.75" x14ac:dyDescent="0.25">
      <c r="A185" s="2" t="s">
        <v>228</v>
      </c>
      <c r="B185" s="5">
        <v>17000</v>
      </c>
    </row>
    <row r="186" spans="1:2" ht="15.75" hidden="1" x14ac:dyDescent="0.25">
      <c r="A186" s="2" t="s">
        <v>229</v>
      </c>
      <c r="B186" s="2">
        <v>0</v>
      </c>
    </row>
    <row r="187" spans="1:2" ht="15.75" hidden="1" x14ac:dyDescent="0.25">
      <c r="A187" s="2" t="s">
        <v>230</v>
      </c>
      <c r="B187" s="2">
        <v>0</v>
      </c>
    </row>
    <row r="188" spans="1:2" ht="15.75" x14ac:dyDescent="0.25">
      <c r="A188" s="2" t="s">
        <v>231</v>
      </c>
      <c r="B188" s="5">
        <v>40000</v>
      </c>
    </row>
    <row r="189" spans="1:2" ht="15.75" x14ac:dyDescent="0.25">
      <c r="A189" s="2" t="s">
        <v>232</v>
      </c>
      <c r="B189" s="5">
        <v>50000</v>
      </c>
    </row>
    <row r="190" spans="1:2" ht="15.75" x14ac:dyDescent="0.25">
      <c r="A190" s="2" t="s">
        <v>233</v>
      </c>
      <c r="B190" s="5">
        <v>1500</v>
      </c>
    </row>
    <row r="191" spans="1:2" ht="15.75" x14ac:dyDescent="0.25">
      <c r="A191" s="2" t="s">
        <v>234</v>
      </c>
      <c r="B191" s="5">
        <v>87000</v>
      </c>
    </row>
    <row r="192" spans="1:2" ht="15.75" x14ac:dyDescent="0.25">
      <c r="A192" s="6" t="s">
        <v>309</v>
      </c>
      <c r="B192" s="7">
        <f>SUM(B172:B191)</f>
        <v>818000</v>
      </c>
    </row>
    <row r="193" spans="1:2" ht="15.75" x14ac:dyDescent="0.25">
      <c r="A193" s="11"/>
      <c r="B193" s="9"/>
    </row>
    <row r="194" spans="1:2" ht="15.75" x14ac:dyDescent="0.25">
      <c r="A194" s="3" t="s">
        <v>235</v>
      </c>
      <c r="B194" s="4"/>
    </row>
    <row r="195" spans="1:2" ht="15.75" x14ac:dyDescent="0.25">
      <c r="A195" s="2" t="s">
        <v>236</v>
      </c>
      <c r="B195" s="5">
        <v>5700</v>
      </c>
    </row>
    <row r="196" spans="1:2" ht="15.75" x14ac:dyDescent="0.25">
      <c r="A196" s="2" t="s">
        <v>237</v>
      </c>
      <c r="B196" s="5">
        <v>9000</v>
      </c>
    </row>
    <row r="197" spans="1:2" ht="15.75" hidden="1" x14ac:dyDescent="0.25">
      <c r="A197" s="2" t="s">
        <v>238</v>
      </c>
      <c r="B197" s="2">
        <v>0</v>
      </c>
    </row>
    <row r="198" spans="1:2" ht="15.75" x14ac:dyDescent="0.25">
      <c r="A198" s="2" t="s">
        <v>239</v>
      </c>
      <c r="B198" s="5">
        <v>243935</v>
      </c>
    </row>
    <row r="199" spans="1:2" ht="15.75" x14ac:dyDescent="0.25">
      <c r="A199" s="2" t="s">
        <v>240</v>
      </c>
      <c r="B199" s="5">
        <v>10000</v>
      </c>
    </row>
    <row r="200" spans="1:2" ht="15.75" x14ac:dyDescent="0.25">
      <c r="A200" s="2" t="s">
        <v>241</v>
      </c>
      <c r="B200" s="5">
        <v>10925</v>
      </c>
    </row>
    <row r="201" spans="1:2" ht="15.75" x14ac:dyDescent="0.25">
      <c r="A201" s="2" t="s">
        <v>242</v>
      </c>
      <c r="B201" s="5">
        <v>2260</v>
      </c>
    </row>
    <row r="202" spans="1:2" ht="15.75" x14ac:dyDescent="0.25">
      <c r="A202" s="6" t="s">
        <v>308</v>
      </c>
      <c r="B202" s="7">
        <f>SUM(B195:B201)</f>
        <v>281820</v>
      </c>
    </row>
    <row r="203" spans="1:2" ht="15.75" x14ac:dyDescent="0.25">
      <c r="A203" s="11"/>
      <c r="B203" s="9"/>
    </row>
    <row r="204" spans="1:2" ht="15.75" x14ac:dyDescent="0.25">
      <c r="A204" s="3" t="s">
        <v>243</v>
      </c>
      <c r="B204" s="4"/>
    </row>
    <row r="205" spans="1:2" ht="15.75" x14ac:dyDescent="0.25">
      <c r="A205" s="2" t="s">
        <v>244</v>
      </c>
      <c r="B205" s="5">
        <v>951888</v>
      </c>
    </row>
    <row r="206" spans="1:2" ht="15.75" x14ac:dyDescent="0.25">
      <c r="A206" s="2" t="s">
        <v>245</v>
      </c>
      <c r="B206" s="5">
        <v>570103</v>
      </c>
    </row>
    <row r="207" spans="1:2" ht="15.75" hidden="1" x14ac:dyDescent="0.25">
      <c r="A207" s="2" t="s">
        <v>246</v>
      </c>
      <c r="B207" s="2">
        <v>0</v>
      </c>
    </row>
    <row r="208" spans="1:2" ht="15.75" x14ac:dyDescent="0.25">
      <c r="A208" s="2" t="s">
        <v>247</v>
      </c>
      <c r="B208" s="5">
        <v>112000</v>
      </c>
    </row>
    <row r="209" spans="1:2" ht="15.75" x14ac:dyDescent="0.25">
      <c r="A209" s="2" t="s">
        <v>248</v>
      </c>
      <c r="B209" s="5">
        <v>91856</v>
      </c>
    </row>
    <row r="210" spans="1:2" ht="15.75" x14ac:dyDescent="0.25">
      <c r="A210" s="2" t="s">
        <v>249</v>
      </c>
      <c r="B210" s="5">
        <v>225000</v>
      </c>
    </row>
    <row r="211" spans="1:2" ht="15.75" x14ac:dyDescent="0.25">
      <c r="A211" s="2" t="s">
        <v>250</v>
      </c>
      <c r="B211" s="5">
        <v>70304</v>
      </c>
    </row>
    <row r="212" spans="1:2" ht="15.75" x14ac:dyDescent="0.25">
      <c r="A212" s="6" t="s">
        <v>307</v>
      </c>
      <c r="B212" s="7">
        <f>SUM(B205:B211)</f>
        <v>2021151</v>
      </c>
    </row>
    <row r="213" spans="1:2" ht="15.75" x14ac:dyDescent="0.25">
      <c r="A213" s="11"/>
      <c r="B213" s="9"/>
    </row>
    <row r="214" spans="1:2" ht="15.75" x14ac:dyDescent="0.25">
      <c r="A214" s="3" t="s">
        <v>251</v>
      </c>
      <c r="B214" s="4"/>
    </row>
    <row r="215" spans="1:2" ht="15.75" hidden="1" x14ac:dyDescent="0.25">
      <c r="A215" s="2" t="s">
        <v>252</v>
      </c>
      <c r="B215" s="2">
        <v>0</v>
      </c>
    </row>
    <row r="216" spans="1:2" ht="15.75" x14ac:dyDescent="0.25">
      <c r="A216" s="2" t="s">
        <v>253</v>
      </c>
      <c r="B216" s="5">
        <v>129583</v>
      </c>
    </row>
    <row r="217" spans="1:2" ht="15.75" x14ac:dyDescent="0.25">
      <c r="A217" s="2" t="s">
        <v>254</v>
      </c>
      <c r="B217" s="5">
        <v>6357</v>
      </c>
    </row>
    <row r="218" spans="1:2" ht="15.75" x14ac:dyDescent="0.25">
      <c r="A218" s="6" t="s">
        <v>306</v>
      </c>
      <c r="B218" s="7">
        <f>SUM(B215:B217)</f>
        <v>135940</v>
      </c>
    </row>
    <row r="219" spans="1:2" ht="15.75" x14ac:dyDescent="0.25">
      <c r="A219" s="11"/>
      <c r="B219" s="11"/>
    </row>
    <row r="220" spans="1:2" ht="16.5" thickBot="1" x14ac:dyDescent="0.3">
      <c r="A220" s="13" t="s">
        <v>305</v>
      </c>
      <c r="B220" s="17">
        <f>SUM(B218+B212+B202+B192+B169+B160+B154+B148+B105+B83+B79+B74+B29)</f>
        <v>29229219</v>
      </c>
    </row>
    <row r="221" spans="1:2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16"/>
  <sheetViews>
    <sheetView workbookViewId="0">
      <selection activeCell="O24" sqref="O24"/>
    </sheetView>
  </sheetViews>
  <sheetFormatPr defaultRowHeight="15" x14ac:dyDescent="0.25"/>
  <cols>
    <col min="1" max="1" width="37" bestFit="1" customWidth="1"/>
    <col min="2" max="2" width="14" bestFit="1" customWidth="1"/>
  </cols>
  <sheetData>
    <row r="1" spans="1:2" ht="15.75" x14ac:dyDescent="0.25">
      <c r="A1" s="1" t="s">
        <v>0</v>
      </c>
    </row>
    <row r="2" spans="1:2" ht="15.75" x14ac:dyDescent="0.25">
      <c r="A2" s="1" t="s">
        <v>313</v>
      </c>
    </row>
    <row r="3" spans="1:2" ht="15.75" x14ac:dyDescent="0.25">
      <c r="A3" s="1" t="s">
        <v>322</v>
      </c>
    </row>
    <row r="5" spans="1:2" ht="15.75" x14ac:dyDescent="0.25">
      <c r="A5" s="3" t="s">
        <v>311</v>
      </c>
      <c r="B5" s="3"/>
    </row>
    <row r="6" spans="1:2" ht="15.75" x14ac:dyDescent="0.25">
      <c r="A6" s="2" t="s">
        <v>1</v>
      </c>
      <c r="B6" s="16">
        <v>270000</v>
      </c>
    </row>
    <row r="7" spans="1:2" ht="15.75" x14ac:dyDescent="0.25">
      <c r="A7" s="2" t="s">
        <v>4</v>
      </c>
      <c r="B7" s="5">
        <v>8083277</v>
      </c>
    </row>
    <row r="8" spans="1:2" ht="15.75" x14ac:dyDescent="0.25">
      <c r="A8" s="2" t="s">
        <v>8</v>
      </c>
      <c r="B8" s="5">
        <v>17788815</v>
      </c>
    </row>
    <row r="9" spans="1:2" ht="15.75" x14ac:dyDescent="0.25">
      <c r="A9" s="2" t="s">
        <v>18</v>
      </c>
      <c r="B9" s="5">
        <v>1019603</v>
      </c>
    </row>
    <row r="10" spans="1:2" ht="15.75" x14ac:dyDescent="0.25">
      <c r="A10" s="2" t="s">
        <v>25</v>
      </c>
      <c r="B10" s="5">
        <v>439200</v>
      </c>
    </row>
    <row r="11" spans="1:2" ht="15.75" x14ac:dyDescent="0.25">
      <c r="A11" s="2" t="s">
        <v>29</v>
      </c>
      <c r="B11" s="5">
        <v>1749513</v>
      </c>
    </row>
    <row r="12" spans="1:2" ht="15.75" x14ac:dyDescent="0.25">
      <c r="A12" s="2" t="s">
        <v>39</v>
      </c>
      <c r="B12" s="5">
        <v>186600</v>
      </c>
    </row>
    <row r="13" spans="1:2" ht="15.75" x14ac:dyDescent="0.25">
      <c r="A13" s="2" t="s">
        <v>55</v>
      </c>
      <c r="B13" s="5">
        <v>329075</v>
      </c>
    </row>
    <row r="14" spans="1:2" ht="15.75" x14ac:dyDescent="0.25">
      <c r="A14" s="2" t="s">
        <v>64</v>
      </c>
      <c r="B14" s="5">
        <v>1503158</v>
      </c>
    </row>
    <row r="15" spans="1:2" ht="16.5" thickBot="1" x14ac:dyDescent="0.3">
      <c r="A15" s="15" t="s">
        <v>68</v>
      </c>
      <c r="B15" s="17">
        <f>SUM(B6:B14)</f>
        <v>31369241</v>
      </c>
    </row>
    <row r="16" spans="1:2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20"/>
  <sheetViews>
    <sheetView workbookViewId="0">
      <selection activeCell="G27" sqref="G27"/>
    </sheetView>
  </sheetViews>
  <sheetFormatPr defaultRowHeight="15" x14ac:dyDescent="0.25"/>
  <cols>
    <col min="1" max="1" width="35.85546875" bestFit="1" customWidth="1"/>
    <col min="2" max="2" width="14" bestFit="1" customWidth="1"/>
  </cols>
  <sheetData>
    <row r="1" spans="1:2" ht="15.75" x14ac:dyDescent="0.25">
      <c r="A1" s="1" t="s">
        <v>0</v>
      </c>
    </row>
    <row r="2" spans="1:2" ht="15.75" x14ac:dyDescent="0.25">
      <c r="A2" s="1" t="s">
        <v>312</v>
      </c>
    </row>
    <row r="3" spans="1:2" ht="15.75" x14ac:dyDescent="0.25">
      <c r="A3" s="1" t="s">
        <v>322</v>
      </c>
    </row>
    <row r="4" spans="1:2" ht="15.75" x14ac:dyDescent="0.25">
      <c r="A4" s="2"/>
      <c r="B4" s="2"/>
    </row>
    <row r="5" spans="1:2" ht="15.75" x14ac:dyDescent="0.25">
      <c r="A5" s="3" t="s">
        <v>314</v>
      </c>
      <c r="B5" s="3"/>
    </row>
    <row r="6" spans="1:2" ht="15.75" x14ac:dyDescent="0.25">
      <c r="A6" s="2" t="s">
        <v>69</v>
      </c>
      <c r="B6" s="16">
        <v>12635672</v>
      </c>
    </row>
    <row r="7" spans="1:2" ht="15.75" x14ac:dyDescent="0.25">
      <c r="A7" s="2" t="s">
        <v>91</v>
      </c>
      <c r="B7" s="5">
        <v>932629</v>
      </c>
    </row>
    <row r="8" spans="1:2" ht="15.75" x14ac:dyDescent="0.25">
      <c r="A8" s="2" t="s">
        <v>134</v>
      </c>
      <c r="B8" s="5">
        <v>90000</v>
      </c>
    </row>
    <row r="9" spans="1:2" ht="15.75" x14ac:dyDescent="0.25">
      <c r="A9" s="2" t="s">
        <v>55</v>
      </c>
      <c r="B9" s="5">
        <v>6000</v>
      </c>
    </row>
    <row r="10" spans="1:2" ht="15.75" x14ac:dyDescent="0.25">
      <c r="A10" s="2" t="s">
        <v>138</v>
      </c>
      <c r="B10" s="5">
        <v>1162731</v>
      </c>
    </row>
    <row r="11" spans="1:2" ht="15.75" x14ac:dyDescent="0.25">
      <c r="A11" s="2" t="s">
        <v>158</v>
      </c>
      <c r="B11" s="5">
        <v>7100616</v>
      </c>
    </row>
    <row r="12" spans="1:2" ht="15.75" x14ac:dyDescent="0.25">
      <c r="A12" s="2" t="s">
        <v>199</v>
      </c>
      <c r="B12" s="5">
        <v>2631064</v>
      </c>
    </row>
    <row r="13" spans="1:2" ht="15.75" x14ac:dyDescent="0.25">
      <c r="A13" s="2" t="s">
        <v>203</v>
      </c>
      <c r="B13" s="5">
        <v>559152</v>
      </c>
    </row>
    <row r="14" spans="1:2" ht="15.75" x14ac:dyDescent="0.25">
      <c r="A14" s="2" t="s">
        <v>207</v>
      </c>
      <c r="B14" s="5">
        <v>854444</v>
      </c>
    </row>
    <row r="15" spans="1:2" ht="15.75" x14ac:dyDescent="0.25">
      <c r="A15" s="2" t="s">
        <v>214</v>
      </c>
      <c r="B15" s="5">
        <v>818000</v>
      </c>
    </row>
    <row r="16" spans="1:2" ht="15.75" x14ac:dyDescent="0.25">
      <c r="A16" s="2" t="s">
        <v>235</v>
      </c>
      <c r="B16" s="5">
        <v>281820</v>
      </c>
    </row>
    <row r="17" spans="1:2" ht="15.75" x14ac:dyDescent="0.25">
      <c r="A17" s="2" t="s">
        <v>243</v>
      </c>
      <c r="B17" s="5">
        <v>2021151</v>
      </c>
    </row>
    <row r="18" spans="1:2" ht="15.75" x14ac:dyDescent="0.25">
      <c r="A18" s="2" t="s">
        <v>251</v>
      </c>
      <c r="B18" s="5">
        <v>135940</v>
      </c>
    </row>
    <row r="19" spans="1:2" ht="16.5" thickBot="1" x14ac:dyDescent="0.3">
      <c r="A19" s="13" t="s">
        <v>68</v>
      </c>
      <c r="B19" s="17">
        <f>SUM(B6:B18)</f>
        <v>29229219</v>
      </c>
    </row>
    <row r="20" spans="1:2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8"/>
  <sheetViews>
    <sheetView workbookViewId="0">
      <selection activeCell="A3" sqref="A3"/>
    </sheetView>
  </sheetViews>
  <sheetFormatPr defaultRowHeight="15" x14ac:dyDescent="0.25"/>
  <cols>
    <col min="1" max="1" width="31.140625" bestFit="1" customWidth="1"/>
    <col min="2" max="2" width="14" bestFit="1" customWidth="1"/>
  </cols>
  <sheetData>
    <row r="1" spans="1:3" ht="15.75" x14ac:dyDescent="0.25">
      <c r="A1" s="1" t="s">
        <v>0</v>
      </c>
    </row>
    <row r="2" spans="1:3" ht="15.75" x14ac:dyDescent="0.25">
      <c r="A2" s="1" t="s">
        <v>315</v>
      </c>
    </row>
    <row r="3" spans="1:3" ht="15.75" x14ac:dyDescent="0.25">
      <c r="A3" s="1" t="s">
        <v>322</v>
      </c>
    </row>
    <row r="5" spans="1:3" ht="15.75" x14ac:dyDescent="0.25">
      <c r="A5" s="3" t="s">
        <v>316</v>
      </c>
      <c r="B5" s="3"/>
      <c r="C5" s="2"/>
    </row>
    <row r="6" spans="1:3" ht="15.75" x14ac:dyDescent="0.25">
      <c r="A6" s="2" t="s">
        <v>255</v>
      </c>
      <c r="B6" s="16">
        <v>31369241</v>
      </c>
      <c r="C6" s="2"/>
    </row>
    <row r="7" spans="1:3" ht="16.5" thickBot="1" x14ac:dyDescent="0.3">
      <c r="A7" s="13" t="s">
        <v>68</v>
      </c>
      <c r="B7" s="17">
        <v>31369241</v>
      </c>
      <c r="C7" s="2"/>
    </row>
    <row r="8" spans="1:3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15"/>
  <sheetViews>
    <sheetView workbookViewId="0">
      <selection activeCell="J24" sqref="J24"/>
    </sheetView>
  </sheetViews>
  <sheetFormatPr defaultRowHeight="15" x14ac:dyDescent="0.25"/>
  <cols>
    <col min="1" max="1" width="35" bestFit="1" customWidth="1"/>
    <col min="2" max="2" width="14" bestFit="1" customWidth="1"/>
  </cols>
  <sheetData>
    <row r="1" spans="1:2" ht="15.75" x14ac:dyDescent="0.25">
      <c r="A1" s="1" t="s">
        <v>0</v>
      </c>
    </row>
    <row r="2" spans="1:2" ht="15.75" x14ac:dyDescent="0.25">
      <c r="A2" s="1" t="s">
        <v>317</v>
      </c>
    </row>
    <row r="3" spans="1:2" ht="15.75" x14ac:dyDescent="0.25">
      <c r="A3" s="1" t="s">
        <v>322</v>
      </c>
    </row>
    <row r="5" spans="1:2" ht="15.75" x14ac:dyDescent="0.25">
      <c r="A5" s="3" t="s">
        <v>318</v>
      </c>
      <c r="B5" s="3"/>
    </row>
    <row r="6" spans="1:2" ht="15.75" x14ac:dyDescent="0.25">
      <c r="A6" s="2" t="s">
        <v>255</v>
      </c>
      <c r="B6" s="16">
        <v>4419156</v>
      </c>
    </row>
    <row r="7" spans="1:2" ht="15.75" x14ac:dyDescent="0.25">
      <c r="A7" s="2" t="s">
        <v>256</v>
      </c>
      <c r="B7" s="5">
        <v>6494829</v>
      </c>
    </row>
    <row r="8" spans="1:2" ht="15.75" x14ac:dyDescent="0.25">
      <c r="A8" s="2" t="s">
        <v>257</v>
      </c>
      <c r="B8" s="5">
        <v>2218165</v>
      </c>
    </row>
    <row r="9" spans="1:2" ht="15.75" x14ac:dyDescent="0.25">
      <c r="A9" s="2" t="s">
        <v>258</v>
      </c>
      <c r="B9" s="5">
        <v>8590855</v>
      </c>
    </row>
    <row r="10" spans="1:2" ht="15.75" x14ac:dyDescent="0.25">
      <c r="A10" s="2" t="s">
        <v>259</v>
      </c>
      <c r="B10" s="5">
        <v>1750806</v>
      </c>
    </row>
    <row r="11" spans="1:2" ht="15.75" x14ac:dyDescent="0.25">
      <c r="A11" s="2" t="s">
        <v>260</v>
      </c>
      <c r="B11" s="5">
        <v>1672186</v>
      </c>
    </row>
    <row r="12" spans="1:2" ht="15.75" x14ac:dyDescent="0.25">
      <c r="A12" s="2" t="s">
        <v>261</v>
      </c>
      <c r="B12" s="5">
        <v>2750952</v>
      </c>
    </row>
    <row r="13" spans="1:2" ht="15.75" x14ac:dyDescent="0.25">
      <c r="A13" s="2" t="s">
        <v>262</v>
      </c>
      <c r="B13" s="5">
        <v>1332270</v>
      </c>
    </row>
    <row r="14" spans="1:2" ht="16.5" thickBot="1" x14ac:dyDescent="0.3">
      <c r="A14" s="13" t="s">
        <v>68</v>
      </c>
      <c r="B14" s="17">
        <f>SUM(B6:B13)</f>
        <v>29229219</v>
      </c>
    </row>
    <row r="15" spans="1:2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8"/>
  <sheetViews>
    <sheetView workbookViewId="0">
      <selection activeCell="L36" sqref="L36"/>
    </sheetView>
  </sheetViews>
  <sheetFormatPr defaultRowHeight="15" x14ac:dyDescent="0.25"/>
  <cols>
    <col min="1" max="1" width="37.5703125" bestFit="1" customWidth="1"/>
    <col min="2" max="2" width="14" bestFit="1" customWidth="1"/>
  </cols>
  <sheetData>
    <row r="1" spans="1:2" ht="15.75" x14ac:dyDescent="0.25">
      <c r="A1" s="1" t="s">
        <v>0</v>
      </c>
    </row>
    <row r="2" spans="1:2" ht="15.75" x14ac:dyDescent="0.25">
      <c r="A2" s="1" t="s">
        <v>320</v>
      </c>
    </row>
    <row r="3" spans="1:2" ht="15.75" x14ac:dyDescent="0.25">
      <c r="A3" s="1" t="s">
        <v>322</v>
      </c>
    </row>
    <row r="5" spans="1:2" ht="15.75" x14ac:dyDescent="0.25">
      <c r="A5" s="3" t="s">
        <v>319</v>
      </c>
      <c r="B5" s="3"/>
    </row>
    <row r="6" spans="1:2" ht="15.75" x14ac:dyDescent="0.25">
      <c r="A6" s="2" t="s">
        <v>263</v>
      </c>
      <c r="B6" s="16">
        <v>12400322</v>
      </c>
    </row>
    <row r="7" spans="1:2" ht="15.75" x14ac:dyDescent="0.25">
      <c r="A7" s="2" t="s">
        <v>264</v>
      </c>
      <c r="B7" s="5">
        <v>7147810</v>
      </c>
    </row>
    <row r="8" spans="1:2" ht="15.75" x14ac:dyDescent="0.25">
      <c r="A8" s="2" t="s">
        <v>265</v>
      </c>
      <c r="B8" s="5">
        <v>2070202</v>
      </c>
    </row>
    <row r="9" spans="1:2" ht="15.75" x14ac:dyDescent="0.25">
      <c r="A9" s="2" t="s">
        <v>266</v>
      </c>
      <c r="B9" s="5">
        <v>1495000</v>
      </c>
    </row>
    <row r="10" spans="1:2" ht="15.75" x14ac:dyDescent="0.25">
      <c r="A10" s="2" t="s">
        <v>267</v>
      </c>
      <c r="B10" s="5">
        <v>95356</v>
      </c>
    </row>
    <row r="11" spans="1:2" ht="15.75" x14ac:dyDescent="0.25">
      <c r="A11" s="2" t="s">
        <v>268</v>
      </c>
      <c r="B11" s="5">
        <v>7000</v>
      </c>
    </row>
    <row r="12" spans="1:2" ht="15.75" x14ac:dyDescent="0.25">
      <c r="A12" s="2" t="s">
        <v>269</v>
      </c>
      <c r="B12" s="5">
        <v>5000</v>
      </c>
    </row>
    <row r="13" spans="1:2" ht="15.75" x14ac:dyDescent="0.25">
      <c r="A13" s="2" t="s">
        <v>270</v>
      </c>
      <c r="B13" s="5">
        <v>1750806</v>
      </c>
    </row>
    <row r="14" spans="1:2" ht="15.75" x14ac:dyDescent="0.25">
      <c r="A14" s="2" t="s">
        <v>271</v>
      </c>
      <c r="B14" s="5">
        <v>1616076</v>
      </c>
    </row>
    <row r="15" spans="1:2" ht="15.75" x14ac:dyDescent="0.25">
      <c r="A15" s="2" t="s">
        <v>272</v>
      </c>
      <c r="B15" s="5">
        <v>97949</v>
      </c>
    </row>
    <row r="16" spans="1:2" ht="15.75" x14ac:dyDescent="0.25">
      <c r="A16" s="2" t="s">
        <v>273</v>
      </c>
      <c r="B16" s="5">
        <v>394450</v>
      </c>
    </row>
    <row r="17" spans="1:2" ht="15.75" x14ac:dyDescent="0.25">
      <c r="A17" s="2" t="s">
        <v>274</v>
      </c>
      <c r="B17" s="5">
        <v>507438</v>
      </c>
    </row>
    <row r="18" spans="1:2" ht="15.75" hidden="1" x14ac:dyDescent="0.25">
      <c r="A18" s="2" t="s">
        <v>275</v>
      </c>
      <c r="B18" s="2">
        <v>0</v>
      </c>
    </row>
    <row r="19" spans="1:2" ht="15.75" x14ac:dyDescent="0.25">
      <c r="A19" s="2" t="s">
        <v>276</v>
      </c>
      <c r="B19" s="5">
        <v>2090202</v>
      </c>
    </row>
    <row r="20" spans="1:2" ht="15.75" hidden="1" x14ac:dyDescent="0.25">
      <c r="A20" s="2" t="s">
        <v>277</v>
      </c>
      <c r="B20" s="2">
        <v>0</v>
      </c>
    </row>
    <row r="21" spans="1:2" ht="15.75" hidden="1" x14ac:dyDescent="0.25">
      <c r="A21" s="2" t="s">
        <v>278</v>
      </c>
      <c r="B21" s="2">
        <v>0</v>
      </c>
    </row>
    <row r="22" spans="1:2" ht="15.75" x14ac:dyDescent="0.25">
      <c r="A22" s="2" t="s">
        <v>279</v>
      </c>
      <c r="B22" s="5">
        <v>225000</v>
      </c>
    </row>
    <row r="23" spans="1:2" ht="15.75" x14ac:dyDescent="0.25">
      <c r="A23" s="2" t="s">
        <v>280</v>
      </c>
      <c r="B23" s="5">
        <v>878775</v>
      </c>
    </row>
    <row r="24" spans="1:2" ht="15.75" x14ac:dyDescent="0.25">
      <c r="A24" s="2" t="s">
        <v>281</v>
      </c>
      <c r="B24" s="5">
        <v>517551</v>
      </c>
    </row>
    <row r="25" spans="1:2" ht="15.75" x14ac:dyDescent="0.25">
      <c r="A25" s="2" t="s">
        <v>282</v>
      </c>
      <c r="B25" s="5">
        <v>70304</v>
      </c>
    </row>
    <row r="26" spans="1:2" ht="15.75" hidden="1" x14ac:dyDescent="0.25">
      <c r="A26" s="2" t="s">
        <v>283</v>
      </c>
      <c r="B26" s="2">
        <v>0</v>
      </c>
    </row>
    <row r="27" spans="1:2" ht="16.5" thickBot="1" x14ac:dyDescent="0.3">
      <c r="A27" s="13" t="s">
        <v>68</v>
      </c>
      <c r="B27" s="17">
        <v>31369241</v>
      </c>
    </row>
    <row r="28" spans="1:2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9"/>
  <sheetViews>
    <sheetView workbookViewId="0">
      <selection activeCell="P30" sqref="P30"/>
    </sheetView>
  </sheetViews>
  <sheetFormatPr defaultRowHeight="15" x14ac:dyDescent="0.25"/>
  <cols>
    <col min="1" max="1" width="37.5703125" bestFit="1" customWidth="1"/>
    <col min="2" max="2" width="14" bestFit="1" customWidth="1"/>
  </cols>
  <sheetData>
    <row r="1" spans="1:2" ht="15.75" x14ac:dyDescent="0.25">
      <c r="A1" s="1" t="s">
        <v>0</v>
      </c>
    </row>
    <row r="2" spans="1:2" ht="15.75" x14ac:dyDescent="0.25">
      <c r="A2" s="1" t="s">
        <v>321</v>
      </c>
    </row>
    <row r="3" spans="1:2" ht="15.75" x14ac:dyDescent="0.25">
      <c r="A3" s="1" t="s">
        <v>322</v>
      </c>
    </row>
    <row r="5" spans="1:2" ht="15.75" x14ac:dyDescent="0.25">
      <c r="A5" s="3" t="s">
        <v>319</v>
      </c>
      <c r="B5" s="3"/>
    </row>
    <row r="6" spans="1:2" ht="15.75" x14ac:dyDescent="0.25">
      <c r="A6" s="2" t="s">
        <v>263</v>
      </c>
      <c r="B6" s="16">
        <v>12351366</v>
      </c>
    </row>
    <row r="7" spans="1:2" ht="15.75" x14ac:dyDescent="0.25">
      <c r="A7" s="2" t="s">
        <v>264</v>
      </c>
      <c r="B7" s="5">
        <v>7131915</v>
      </c>
    </row>
    <row r="8" spans="1:2" ht="15.75" x14ac:dyDescent="0.25">
      <c r="A8" s="2" t="s">
        <v>265</v>
      </c>
      <c r="B8" s="5">
        <v>507438</v>
      </c>
    </row>
    <row r="9" spans="1:2" ht="15.75" x14ac:dyDescent="0.25">
      <c r="A9" s="2" t="s">
        <v>266</v>
      </c>
      <c r="B9" s="5">
        <v>1458940</v>
      </c>
    </row>
    <row r="10" spans="1:2" ht="15.75" x14ac:dyDescent="0.25">
      <c r="A10" s="2" t="s">
        <v>267</v>
      </c>
      <c r="B10" s="5">
        <v>95356</v>
      </c>
    </row>
    <row r="11" spans="1:2" ht="15.75" x14ac:dyDescent="0.25">
      <c r="A11" s="2" t="s">
        <v>268</v>
      </c>
      <c r="B11" s="5">
        <v>14845</v>
      </c>
    </row>
    <row r="12" spans="1:2" ht="15.75" x14ac:dyDescent="0.25">
      <c r="A12" s="2" t="s">
        <v>269</v>
      </c>
      <c r="B12" s="5">
        <v>9068</v>
      </c>
    </row>
    <row r="13" spans="1:2" ht="15.75" x14ac:dyDescent="0.25">
      <c r="A13" s="2" t="s">
        <v>270</v>
      </c>
      <c r="B13" s="5">
        <v>1750806</v>
      </c>
    </row>
    <row r="14" spans="1:2" ht="15.75" hidden="1" x14ac:dyDescent="0.25">
      <c r="A14" s="2" t="s">
        <v>284</v>
      </c>
      <c r="B14" s="2">
        <v>0</v>
      </c>
    </row>
    <row r="15" spans="1:2" ht="15.75" x14ac:dyDescent="0.25">
      <c r="A15" s="2" t="s">
        <v>271</v>
      </c>
      <c r="B15" s="5">
        <v>1736076</v>
      </c>
    </row>
    <row r="16" spans="1:2" ht="15.75" x14ac:dyDescent="0.25">
      <c r="A16" s="2" t="s">
        <v>272</v>
      </c>
      <c r="B16" s="5">
        <v>50000</v>
      </c>
    </row>
    <row r="17" spans="1:2" ht="15.75" x14ac:dyDescent="0.25">
      <c r="A17" s="2" t="s">
        <v>273</v>
      </c>
      <c r="B17" s="5">
        <v>387550</v>
      </c>
    </row>
    <row r="18" spans="1:2" ht="15.75" x14ac:dyDescent="0.25">
      <c r="A18" s="2" t="s">
        <v>274</v>
      </c>
      <c r="B18" s="5">
        <v>507438</v>
      </c>
    </row>
    <row r="19" spans="1:2" ht="15.75" hidden="1" x14ac:dyDescent="0.25">
      <c r="A19" s="2" t="s">
        <v>275</v>
      </c>
      <c r="B19" s="2">
        <v>0</v>
      </c>
    </row>
    <row r="20" spans="1:2" ht="15.75" x14ac:dyDescent="0.25">
      <c r="A20" s="2" t="s">
        <v>276</v>
      </c>
      <c r="B20" s="5">
        <v>2086514</v>
      </c>
    </row>
    <row r="21" spans="1:2" ht="15.75" hidden="1" x14ac:dyDescent="0.25">
      <c r="A21" s="2" t="s">
        <v>277</v>
      </c>
      <c r="B21" s="2">
        <v>0</v>
      </c>
    </row>
    <row r="22" spans="1:2" ht="15.75" hidden="1" x14ac:dyDescent="0.25">
      <c r="A22" s="2" t="s">
        <v>278</v>
      </c>
      <c r="B22" s="2">
        <v>0</v>
      </c>
    </row>
    <row r="23" spans="1:2" ht="15.75" x14ac:dyDescent="0.25">
      <c r="A23" s="2" t="s">
        <v>279</v>
      </c>
      <c r="B23" s="5">
        <v>22187</v>
      </c>
    </row>
    <row r="24" spans="1:2" ht="15.75" x14ac:dyDescent="0.25">
      <c r="A24" s="2" t="s">
        <v>280</v>
      </c>
      <c r="B24" s="5">
        <v>878755</v>
      </c>
    </row>
    <row r="25" spans="1:2" ht="15.75" x14ac:dyDescent="0.25">
      <c r="A25" s="2" t="s">
        <v>281</v>
      </c>
      <c r="B25" s="5">
        <v>175000</v>
      </c>
    </row>
    <row r="26" spans="1:2" ht="15.75" x14ac:dyDescent="0.25">
      <c r="A26" s="2" t="s">
        <v>282</v>
      </c>
      <c r="B26" s="5">
        <v>65965</v>
      </c>
    </row>
    <row r="27" spans="1:2" ht="15.75" hidden="1" x14ac:dyDescent="0.25">
      <c r="A27" s="2" t="s">
        <v>283</v>
      </c>
      <c r="B27" s="2">
        <v>0</v>
      </c>
    </row>
    <row r="28" spans="1:2" ht="16.5" thickBot="1" x14ac:dyDescent="0.3">
      <c r="A28" s="13" t="s">
        <v>68</v>
      </c>
      <c r="B28" s="17">
        <f>SUM(B6:B26)</f>
        <v>29229219</v>
      </c>
    </row>
    <row r="29" spans="1:2" ht="15.75" thickTop="1" x14ac:dyDescent="0.25"/>
  </sheetData>
  <pageMargins left="0.7" right="0.7" top="0.75" bottom="0.75" header="0.3" footer="0.3"/>
  <ignoredErrors>
    <ignoredError sqref="B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Budget - By Account</vt:lpstr>
      <vt:lpstr>Exp Budget - By Account </vt:lpstr>
      <vt:lpstr>Revenue - Type</vt:lpstr>
      <vt:lpstr>Exp Budget - By Exp Type</vt:lpstr>
      <vt:lpstr>Rev Budget - By  Function</vt:lpstr>
      <vt:lpstr>Exp Budget - By  Function</vt:lpstr>
      <vt:lpstr>Rev Budget - By Fund</vt:lpstr>
      <vt:lpstr>Exp Budget - By Fund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Herrera</dc:creator>
  <cp:lastModifiedBy>Maria Herrera</cp:lastModifiedBy>
  <dcterms:created xsi:type="dcterms:W3CDTF">2019-11-25T16:36:41Z</dcterms:created>
  <dcterms:modified xsi:type="dcterms:W3CDTF">2019-11-25T21:37:25Z</dcterms:modified>
</cp:coreProperties>
</file>